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320" yWindow="260" windowWidth="34400" windowHeight="22140"/>
  </bookViews>
  <sheets>
    <sheet name="Yearly Standings" sheetId="1" r:id="rId1"/>
    <sheet name="Yearly Weights" sheetId="2" r:id="rId2"/>
    <sheet name="Sheet3" sheetId="3" r:id="rId3"/>
  </sheets>
  <definedNames>
    <definedName name="_xlnm._FilterDatabase" localSheetId="0" hidden="1">'Yearly Standings'!$A$6:$W$31</definedName>
    <definedName name="_xlnm._FilterDatabase" localSheetId="1" hidden="1">'Yearly Weights'!$A$2:$R$2</definedName>
    <definedName name="_msoanchor_1" localSheetId="0">'Yearly Standings'!$A$4</definedName>
  </definedNames>
  <calcPr calcId="130407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" i="1"/>
  <c r="B30"/>
  <c r="B29"/>
  <c r="B28"/>
  <c r="B27"/>
  <c r="B26"/>
  <c r="B24"/>
  <c r="B19"/>
  <c r="B22"/>
  <c r="B17"/>
  <c r="B10"/>
  <c r="B7"/>
  <c r="B8"/>
  <c r="U15"/>
  <c r="K27"/>
  <c r="F27"/>
  <c r="B16"/>
  <c r="B18"/>
  <c r="B20"/>
  <c r="B14"/>
  <c r="B21"/>
  <c r="B23"/>
  <c r="B11"/>
  <c r="B13"/>
  <c r="B12"/>
  <c r="B25"/>
  <c r="B15"/>
  <c r="K29"/>
  <c r="F17"/>
  <c r="F24"/>
  <c r="F15"/>
  <c r="P27"/>
  <c r="P21"/>
  <c r="K28"/>
  <c r="K22"/>
  <c r="K17"/>
  <c r="K30"/>
  <c r="K19"/>
  <c r="K15"/>
  <c r="K26"/>
  <c r="K25"/>
  <c r="K12"/>
  <c r="K13"/>
  <c r="K8"/>
  <c r="K20"/>
  <c r="K14"/>
  <c r="K10"/>
  <c r="K23"/>
  <c r="K11"/>
  <c r="K24"/>
  <c r="K7"/>
  <c r="K21"/>
  <c r="K18"/>
  <c r="K9"/>
  <c r="F22"/>
  <c r="F20"/>
  <c r="F21"/>
  <c r="F18"/>
  <c r="P9"/>
  <c r="U9"/>
  <c r="F26"/>
  <c r="K16"/>
  <c r="P18"/>
  <c r="U18"/>
  <c r="F25"/>
  <c r="P12"/>
  <c r="U12"/>
  <c r="F9"/>
  <c r="P10"/>
  <c r="U25"/>
  <c r="P13"/>
  <c r="U13"/>
  <c r="F16"/>
  <c r="P17"/>
  <c r="U26"/>
  <c r="F19"/>
  <c r="P16"/>
  <c r="U16"/>
  <c r="P25"/>
  <c r="U8"/>
  <c r="P23"/>
  <c r="U23"/>
  <c r="F7"/>
  <c r="F11"/>
  <c r="P7"/>
  <c r="U7"/>
  <c r="F14"/>
  <c r="P11"/>
  <c r="U14"/>
  <c r="P22"/>
  <c r="U30"/>
  <c r="P29"/>
  <c r="F30"/>
  <c r="F10"/>
  <c r="U19"/>
  <c r="P8"/>
  <c r="U21"/>
  <c r="P24"/>
  <c r="U22"/>
  <c r="P19"/>
  <c r="U10"/>
  <c r="P14"/>
  <c r="U11"/>
  <c r="F8"/>
  <c r="P30"/>
  <c r="U24"/>
  <c r="F13"/>
  <c r="P28"/>
  <c r="F23"/>
  <c r="P26"/>
  <c r="U17"/>
  <c r="P20"/>
  <c r="U20"/>
  <c r="F12"/>
  <c r="U28"/>
  <c r="U29"/>
  <c r="F28"/>
  <c r="P15"/>
  <c r="U27"/>
  <c r="F7" i="2"/>
  <c r="J7"/>
  <c r="N7"/>
  <c r="R7"/>
  <c r="B7"/>
  <c r="F3"/>
  <c r="J3"/>
  <c r="N3"/>
  <c r="R3"/>
  <c r="B3"/>
  <c r="F5"/>
  <c r="J5"/>
  <c r="N5"/>
  <c r="R5"/>
  <c r="B5"/>
  <c r="F9"/>
  <c r="J9"/>
  <c r="N9"/>
  <c r="R9"/>
  <c r="B9"/>
  <c r="F11"/>
  <c r="J11"/>
  <c r="N11"/>
  <c r="R11"/>
  <c r="B11"/>
  <c r="F12"/>
  <c r="J12"/>
  <c r="N12"/>
  <c r="R12"/>
  <c r="B12"/>
  <c r="F10"/>
  <c r="J10"/>
  <c r="N10"/>
  <c r="R10"/>
  <c r="B10"/>
  <c r="F13"/>
  <c r="J13"/>
  <c r="N13"/>
  <c r="R13"/>
  <c r="B13"/>
  <c r="F14"/>
  <c r="J14"/>
  <c r="N14"/>
  <c r="R14"/>
  <c r="B14"/>
  <c r="F6"/>
  <c r="J6"/>
  <c r="N6"/>
  <c r="R6"/>
  <c r="B6"/>
  <c r="F15"/>
  <c r="J15"/>
  <c r="N15"/>
  <c r="R15"/>
  <c r="B15"/>
  <c r="F8"/>
  <c r="J8"/>
  <c r="N8"/>
  <c r="R8"/>
  <c r="B8"/>
  <c r="F16"/>
  <c r="J16"/>
  <c r="N16"/>
  <c r="R16"/>
  <c r="B16"/>
  <c r="B17"/>
  <c r="J4"/>
  <c r="R4"/>
  <c r="N4"/>
  <c r="F4"/>
  <c r="B4"/>
  <c r="M20"/>
  <c r="L20"/>
  <c r="N22"/>
  <c r="N21"/>
  <c r="F21"/>
  <c r="J21"/>
  <c r="K20"/>
  <c r="J22"/>
  <c r="F22"/>
  <c r="I20"/>
  <c r="H20"/>
  <c r="G20"/>
  <c r="E20"/>
  <c r="D20"/>
  <c r="C20"/>
  <c r="F20"/>
  <c r="B21"/>
  <c r="E27"/>
  <c r="N20"/>
  <c r="B22"/>
  <c r="J20"/>
  <c r="B20"/>
  <c r="E24"/>
  <c r="E30"/>
</calcChain>
</file>

<file path=xl/sharedStrings.xml><?xml version="1.0" encoding="utf-8"?>
<sst xmlns="http://schemas.openxmlformats.org/spreadsheetml/2006/main" count="89" uniqueCount="83">
  <si>
    <t>Y-T-D Points Total</t>
  </si>
  <si>
    <t>JAN</t>
  </si>
  <si>
    <t>FEB</t>
  </si>
  <si>
    <t>MAR</t>
  </si>
  <si>
    <t>Tanner Steffan</t>
    <phoneticPr fontId="18" type="noConversion"/>
  </si>
  <si>
    <t>Dave Ham</t>
    <phoneticPr fontId="18" type="noConversion"/>
  </si>
  <si>
    <t>1st QUARTER TOTAL</t>
  </si>
  <si>
    <t>1st QUARTER PLACE</t>
  </si>
  <si>
    <t>2nd QUARTER TOTAL</t>
  </si>
  <si>
    <t>Mike Krueger</t>
    <phoneticPr fontId="18" type="noConversion"/>
  </si>
  <si>
    <t>2nd QUARTER PLACE</t>
  </si>
  <si>
    <t>3rd QUARTER TOTAL</t>
  </si>
  <si>
    <t>3rd QUARTER PLACE</t>
  </si>
  <si>
    <t>4th QUARTER TOTAL</t>
  </si>
  <si>
    <t>4th QUARTER PLACE</t>
  </si>
  <si>
    <t>TOTAL NO. ANGLERS</t>
  </si>
  <si>
    <t>Y-T-D Weight Total</t>
  </si>
  <si>
    <t>TOTAL WEIGHT</t>
  </si>
  <si>
    <t>TOTAL FISH</t>
  </si>
  <si>
    <t>AVERAGE WEIGHT</t>
  </si>
  <si>
    <t>Dave Ham</t>
    <phoneticPr fontId="18" type="noConversion"/>
  </si>
  <si>
    <t>Tanner Steffan</t>
    <phoneticPr fontId="18" type="noConversion"/>
  </si>
  <si>
    <t>Apr</t>
  </si>
  <si>
    <t>May</t>
  </si>
  <si>
    <t>Jun</t>
  </si>
  <si>
    <t>TOTAL WEIGHTS</t>
  </si>
  <si>
    <t>TOTAL FISH CAUGHT</t>
  </si>
  <si>
    <t>TOTAL ANGLERS</t>
  </si>
  <si>
    <t>Jul</t>
  </si>
  <si>
    <t>Aug</t>
  </si>
  <si>
    <t>Sep</t>
  </si>
  <si>
    <t>Oct</t>
  </si>
  <si>
    <t>Nov</t>
  </si>
  <si>
    <t>Dec</t>
  </si>
  <si>
    <t>Stan Chandler</t>
  </si>
  <si>
    <t>Joe Pitts</t>
  </si>
  <si>
    <t>Cliff Replogle</t>
    <phoneticPr fontId="18" type="noConversion"/>
  </si>
  <si>
    <t xml:space="preserve">DEC     </t>
    <phoneticPr fontId="18" type="noConversion"/>
  </si>
  <si>
    <t xml:space="preserve">NOV             </t>
    <phoneticPr fontId="18" type="noConversion"/>
  </si>
  <si>
    <t xml:space="preserve">OCT     </t>
    <phoneticPr fontId="18" type="noConversion"/>
  </si>
  <si>
    <t xml:space="preserve">SEP       </t>
    <phoneticPr fontId="18" type="noConversion"/>
  </si>
  <si>
    <t xml:space="preserve">AUG            </t>
    <phoneticPr fontId="18" type="noConversion"/>
  </si>
  <si>
    <t xml:space="preserve">JUL                   </t>
    <phoneticPr fontId="18" type="noConversion"/>
  </si>
  <si>
    <t xml:space="preserve">JUN    </t>
    <phoneticPr fontId="18" type="noConversion"/>
  </si>
  <si>
    <t xml:space="preserve">MAY          </t>
    <phoneticPr fontId="18" type="noConversion"/>
  </si>
  <si>
    <t xml:space="preserve">APR              </t>
    <phoneticPr fontId="18" type="noConversion"/>
  </si>
  <si>
    <t xml:space="preserve">FEB       </t>
    <phoneticPr fontId="18" type="noConversion"/>
  </si>
  <si>
    <t xml:space="preserve">MAR            </t>
    <phoneticPr fontId="18" type="noConversion"/>
  </si>
  <si>
    <t xml:space="preserve">Lunker of the Year: </t>
    <phoneticPr fontId="18" type="noConversion"/>
  </si>
  <si>
    <t>Open Lunker of the Year:</t>
    <phoneticPr fontId="18" type="noConversion"/>
  </si>
  <si>
    <t>JAN          Blackwater River</t>
    <phoneticPr fontId="18" type="noConversion"/>
  </si>
  <si>
    <t>Terry Jackson</t>
  </si>
  <si>
    <t>Craig Vinson</t>
  </si>
  <si>
    <t>Mike Krueger</t>
  </si>
  <si>
    <t>Craig Vinson</t>
    <phoneticPr fontId="18" type="noConversion"/>
  </si>
  <si>
    <t>Cliff Replogle</t>
    <phoneticPr fontId="18" type="noConversion"/>
  </si>
  <si>
    <t>Jeff Knight</t>
    <phoneticPr fontId="18" type="noConversion"/>
  </si>
  <si>
    <t>Phil Estrem</t>
    <phoneticPr fontId="18" type="noConversion"/>
  </si>
  <si>
    <t>Henry Outlaw</t>
    <phoneticPr fontId="18" type="noConversion"/>
  </si>
  <si>
    <t>Joe Pitts</t>
    <phoneticPr fontId="18" type="noConversion"/>
  </si>
  <si>
    <t>Stan Chandler</t>
    <phoneticPr fontId="18" type="noConversion"/>
  </si>
  <si>
    <t>Fredy Page</t>
    <phoneticPr fontId="18" type="noConversion"/>
  </si>
  <si>
    <t>Don Brown</t>
    <phoneticPr fontId="18" type="noConversion"/>
  </si>
  <si>
    <t>Fredy Page</t>
    <phoneticPr fontId="18" type="noConversion"/>
  </si>
  <si>
    <t>Mike Krueger</t>
    <phoneticPr fontId="18" type="noConversion"/>
  </si>
  <si>
    <t>Terry Jackson</t>
    <phoneticPr fontId="18" type="noConversion"/>
  </si>
  <si>
    <t>Shawn Reinhard</t>
    <phoneticPr fontId="18" type="noConversion"/>
  </si>
  <si>
    <t>Shawn Reinhard</t>
    <phoneticPr fontId="18" type="noConversion"/>
  </si>
  <si>
    <t>Jeff Knight</t>
    <phoneticPr fontId="18" type="noConversion"/>
  </si>
  <si>
    <t>Don Brown</t>
    <phoneticPr fontId="18" type="noConversion"/>
  </si>
  <si>
    <t>Henry Outlaw</t>
    <phoneticPr fontId="18" type="noConversion"/>
  </si>
  <si>
    <t>ANGLER OF THE 1ST QUARTER:</t>
  </si>
  <si>
    <t>Big Bag of the Year</t>
    <phoneticPr fontId="18" type="noConversion"/>
  </si>
  <si>
    <t>ANGLER OF THE 2ND QUARTER:</t>
  </si>
  <si>
    <t>Phil Estrem</t>
  </si>
  <si>
    <t>ANGLER OF THE 3RD QUARTER:</t>
  </si>
  <si>
    <t>ANGLER OF THE 4TH QUARTER:</t>
  </si>
  <si>
    <t>YEAR TO DATE</t>
  </si>
  <si>
    <t>1st QUARTER</t>
  </si>
  <si>
    <t>2nd QUARTER</t>
  </si>
  <si>
    <t>3rd QUARTER</t>
  </si>
  <si>
    <t>4th QUARTER</t>
  </si>
  <si>
    <t>ANGLER NAME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</si>
</sst>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8"/>
      <name val="Verdana"/>
    </font>
    <font>
      <b/>
      <sz val="11"/>
      <name val="Times New Roman"/>
      <family val="1"/>
    </font>
    <font>
      <b/>
      <sz val="11"/>
      <color indexed="8"/>
      <name val="Times New Roman"/>
    </font>
    <font>
      <sz val="11"/>
      <color indexed="8"/>
      <name val="Times New Roman"/>
    </font>
    <font>
      <sz val="11"/>
      <name val="Times New Roman"/>
      <family val="1"/>
    </font>
    <font>
      <sz val="11"/>
      <color indexed="10"/>
      <name val="Times New Roman"/>
    </font>
    <font>
      <b/>
      <sz val="11"/>
      <color indexed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12" xfId="0" applyFont="1" applyBorder="1"/>
    <xf numFmtId="0" fontId="4" fillId="2" borderId="0" xfId="0" applyFont="1" applyFill="1" applyAlignment="1">
      <alignment horizontal="center" textRotation="255" wrapText="1"/>
    </xf>
    <xf numFmtId="0" fontId="4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/>
    <xf numFmtId="0" fontId="15" fillId="0" borderId="53" xfId="0" applyFont="1" applyBorder="1"/>
    <xf numFmtId="2" fontId="15" fillId="0" borderId="54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/>
    </xf>
    <xf numFmtId="2" fontId="14" fillId="0" borderId="54" xfId="0" applyNumberFormat="1" applyFont="1" applyBorder="1"/>
    <xf numFmtId="2" fontId="11" fillId="0" borderId="35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0" fontId="14" fillId="0" borderId="35" xfId="0" applyFont="1" applyBorder="1"/>
    <xf numFmtId="2" fontId="1" fillId="0" borderId="51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/>
    </xf>
    <xf numFmtId="0" fontId="14" fillId="0" borderId="51" xfId="0" applyFont="1" applyBorder="1"/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" fontId="11" fillId="0" borderId="35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2" fontId="13" fillId="5" borderId="49" xfId="0" applyNumberFormat="1" applyFont="1" applyFill="1" applyBorder="1"/>
    <xf numFmtId="2" fontId="13" fillId="5" borderId="36" xfId="0" applyNumberFormat="1" applyFont="1" applyFill="1" applyBorder="1"/>
    <xf numFmtId="2" fontId="13" fillId="0" borderId="55" xfId="0" applyNumberFormat="1" applyFont="1" applyBorder="1"/>
    <xf numFmtId="0" fontId="13" fillId="0" borderId="36" xfId="0" applyFont="1" applyBorder="1"/>
    <xf numFmtId="0" fontId="13" fillId="0" borderId="52" xfId="0" applyFont="1" applyBorder="1"/>
    <xf numFmtId="2" fontId="15" fillId="0" borderId="54" xfId="0" applyNumberFormat="1" applyFont="1" applyBorder="1"/>
    <xf numFmtId="1" fontId="1" fillId="0" borderId="51" xfId="0" applyNumberFormat="1" applyFont="1" applyBorder="1" applyAlignment="1">
      <alignment horizontal="center"/>
    </xf>
    <xf numFmtId="0" fontId="2" fillId="0" borderId="51" xfId="0" applyFont="1" applyBorder="1"/>
    <xf numFmtId="0" fontId="11" fillId="0" borderId="35" xfId="0" applyFont="1" applyBorder="1"/>
    <xf numFmtId="0" fontId="20" fillId="4" borderId="2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/>
    <xf numFmtId="0" fontId="22" fillId="0" borderId="9" xfId="0" applyFont="1" applyBorder="1" applyAlignment="1">
      <alignment horizontal="center" vertical="center"/>
    </xf>
    <xf numFmtId="0" fontId="22" fillId="0" borderId="0" xfId="0" applyFont="1"/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9" fillId="6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2" fontId="14" fillId="0" borderId="35" xfId="0" applyNumberFormat="1" applyFont="1" applyFill="1" applyBorder="1"/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17" fillId="0" borderId="33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/>
    <xf numFmtId="0" fontId="24" fillId="0" borderId="2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2" fontId="2" fillId="7" borderId="3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35" xfId="0" applyFill="1" applyBorder="1"/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2" fillId="7" borderId="21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32"/>
  <sheetViews>
    <sheetView tabSelected="1" zoomScale="150" zoomScaleNormal="93" zoomScalePageLayoutView="93" workbookViewId="0">
      <pane ySplit="6" topLeftCell="A7" activePane="bottomLeft" state="frozen"/>
      <selection pane="bottomLeft" activeCell="D37" sqref="D37"/>
    </sheetView>
  </sheetViews>
  <sheetFormatPr baseColWidth="10" defaultColWidth="8.83203125" defaultRowHeight="14"/>
  <cols>
    <col min="1" max="1" width="20.6640625" bestFit="1" customWidth="1"/>
    <col min="3" max="3" width="10.5" customWidth="1"/>
    <col min="4" max="4" width="9.1640625" customWidth="1"/>
    <col min="5" max="5" width="10" customWidth="1"/>
    <col min="6" max="8" width="9.1640625" customWidth="1"/>
    <col min="11" max="11" width="8.6640625" customWidth="1"/>
    <col min="13" max="13" width="9.6640625" customWidth="1"/>
    <col min="14" max="15" width="9.1640625" customWidth="1"/>
  </cols>
  <sheetData>
    <row r="1" spans="1:23" ht="15" thickBot="1">
      <c r="A1" s="118" t="s">
        <v>71</v>
      </c>
      <c r="B1" s="119"/>
      <c r="C1" s="120"/>
      <c r="D1" s="121"/>
      <c r="E1" s="122"/>
      <c r="F1" s="1"/>
      <c r="G1" s="123" t="s">
        <v>48</v>
      </c>
      <c r="H1" s="124"/>
      <c r="I1" s="124"/>
      <c r="J1" s="125"/>
      <c r="K1" s="121" t="s">
        <v>62</v>
      </c>
      <c r="L1" s="122"/>
      <c r="M1" s="1">
        <v>3.06</v>
      </c>
      <c r="N1" s="123"/>
      <c r="O1" s="124"/>
      <c r="P1" s="124"/>
      <c r="Q1" s="125"/>
      <c r="R1" s="121"/>
      <c r="S1" s="122"/>
      <c r="T1" s="1"/>
      <c r="U1" s="2"/>
      <c r="V1" s="2"/>
      <c r="W1" s="3"/>
    </row>
    <row r="2" spans="1:23" ht="15" thickBot="1">
      <c r="A2" s="103" t="s">
        <v>73</v>
      </c>
      <c r="B2" s="104"/>
      <c r="C2" s="105"/>
      <c r="D2" s="106"/>
      <c r="E2" s="107"/>
      <c r="F2" s="4"/>
      <c r="G2" s="108" t="s">
        <v>49</v>
      </c>
      <c r="H2" s="109"/>
      <c r="I2" s="109"/>
      <c r="J2" s="110"/>
      <c r="K2" s="111"/>
      <c r="L2" s="110"/>
      <c r="M2" s="4"/>
      <c r="N2" s="108"/>
      <c r="O2" s="109"/>
      <c r="P2" s="109"/>
      <c r="Q2" s="110"/>
      <c r="R2" s="111"/>
      <c r="S2" s="110"/>
      <c r="T2" s="4"/>
      <c r="U2" s="5"/>
      <c r="V2" s="5"/>
      <c r="W2" s="3"/>
    </row>
    <row r="3" spans="1:23" ht="15" thickBot="1">
      <c r="A3" s="103" t="s">
        <v>75</v>
      </c>
      <c r="B3" s="104"/>
      <c r="C3" s="105"/>
      <c r="D3" s="106"/>
      <c r="E3" s="107"/>
      <c r="F3" s="4"/>
      <c r="G3" s="108" t="s">
        <v>72</v>
      </c>
      <c r="H3" s="109"/>
      <c r="I3" s="109"/>
      <c r="J3" s="110"/>
      <c r="K3" s="111" t="s">
        <v>9</v>
      </c>
      <c r="L3" s="110"/>
      <c r="M3" s="77">
        <v>9.24</v>
      </c>
      <c r="N3" s="108"/>
      <c r="O3" s="109"/>
      <c r="P3" s="109"/>
      <c r="Q3" s="110"/>
      <c r="R3" s="111"/>
      <c r="S3" s="110"/>
      <c r="T3" s="4"/>
      <c r="U3" s="5"/>
      <c r="V3" s="5"/>
      <c r="W3" s="3"/>
    </row>
    <row r="4" spans="1:23" ht="15" thickBot="1">
      <c r="A4" s="112" t="s">
        <v>76</v>
      </c>
      <c r="B4" s="113"/>
      <c r="C4" s="114"/>
      <c r="D4" s="101"/>
      <c r="E4" s="102"/>
      <c r="F4" s="6"/>
      <c r="G4" s="115"/>
      <c r="H4" s="116"/>
      <c r="I4" s="116"/>
      <c r="J4" s="117"/>
      <c r="K4" s="101"/>
      <c r="L4" s="102"/>
      <c r="M4" s="6"/>
      <c r="N4" s="115"/>
      <c r="O4" s="116"/>
      <c r="P4" s="116"/>
      <c r="Q4" s="117"/>
      <c r="R4" s="101"/>
      <c r="S4" s="102"/>
      <c r="T4" s="6"/>
      <c r="U4" s="5"/>
      <c r="V4" s="5"/>
      <c r="W4" s="3"/>
    </row>
    <row r="5" spans="1:23" ht="15" thickBot="1">
      <c r="A5" s="96" t="s">
        <v>77</v>
      </c>
      <c r="B5" s="97"/>
      <c r="C5" s="96" t="s">
        <v>78</v>
      </c>
      <c r="D5" s="98"/>
      <c r="E5" s="98"/>
      <c r="F5" s="98"/>
      <c r="G5" s="99"/>
      <c r="H5" s="100" t="s">
        <v>79</v>
      </c>
      <c r="I5" s="98"/>
      <c r="J5" s="98"/>
      <c r="K5" s="98"/>
      <c r="L5" s="99"/>
      <c r="M5" s="100" t="s">
        <v>80</v>
      </c>
      <c r="N5" s="98"/>
      <c r="O5" s="98"/>
      <c r="P5" s="98"/>
      <c r="Q5" s="99"/>
      <c r="R5" s="100" t="s">
        <v>81</v>
      </c>
      <c r="S5" s="98"/>
      <c r="T5" s="98"/>
      <c r="U5" s="98"/>
      <c r="V5" s="99"/>
      <c r="W5" s="7"/>
    </row>
    <row r="6" spans="1:23" ht="37" thickBot="1">
      <c r="A6" s="8" t="s">
        <v>82</v>
      </c>
      <c r="B6" s="23" t="s">
        <v>0</v>
      </c>
      <c r="C6" s="76" t="s">
        <v>50</v>
      </c>
      <c r="D6" s="76" t="s">
        <v>46</v>
      </c>
      <c r="E6" s="76" t="s">
        <v>47</v>
      </c>
      <c r="F6" s="76" t="s">
        <v>6</v>
      </c>
      <c r="G6" s="76" t="s">
        <v>7</v>
      </c>
      <c r="H6" s="76" t="s">
        <v>45</v>
      </c>
      <c r="I6" s="76" t="s">
        <v>44</v>
      </c>
      <c r="J6" s="76" t="s">
        <v>43</v>
      </c>
      <c r="K6" s="9" t="s">
        <v>8</v>
      </c>
      <c r="L6" s="76" t="s">
        <v>10</v>
      </c>
      <c r="M6" s="76" t="s">
        <v>42</v>
      </c>
      <c r="N6" s="76" t="s">
        <v>41</v>
      </c>
      <c r="O6" s="76" t="s">
        <v>40</v>
      </c>
      <c r="P6" s="76" t="s">
        <v>11</v>
      </c>
      <c r="Q6" s="76" t="s">
        <v>12</v>
      </c>
      <c r="R6" s="76" t="s">
        <v>39</v>
      </c>
      <c r="S6" s="76" t="s">
        <v>38</v>
      </c>
      <c r="T6" s="76" t="s">
        <v>37</v>
      </c>
      <c r="U6" s="76" t="s">
        <v>13</v>
      </c>
      <c r="V6" s="9" t="s">
        <v>14</v>
      </c>
      <c r="W6" s="7"/>
    </row>
    <row r="7" spans="1:23" s="63" customFormat="1" thickBot="1">
      <c r="A7" s="70" t="s">
        <v>64</v>
      </c>
      <c r="B7" s="74">
        <f>SUM(C7,D7,E7,H7,I7,J7,M7,N7,O7,R7,S7,T7)</f>
        <v>380</v>
      </c>
      <c r="C7" s="83">
        <v>180</v>
      </c>
      <c r="D7" s="81">
        <v>200</v>
      </c>
      <c r="E7" s="82"/>
      <c r="F7" s="61">
        <f>SUM(C7:E7)</f>
        <v>380</v>
      </c>
      <c r="G7" s="62"/>
      <c r="H7" s="93"/>
      <c r="I7" s="93"/>
      <c r="J7" s="82"/>
      <c r="K7" s="61">
        <f>SUM(H7:J7)</f>
        <v>0</v>
      </c>
      <c r="L7" s="62"/>
      <c r="M7" s="83"/>
      <c r="N7" s="83"/>
      <c r="O7" s="90"/>
      <c r="P7" s="61">
        <f>SUM(M7:O7)</f>
        <v>0</v>
      </c>
      <c r="Q7" s="62"/>
      <c r="R7" s="93"/>
      <c r="S7" s="93"/>
      <c r="T7" s="82"/>
      <c r="U7" s="61">
        <f>SUM(R7:T7)</f>
        <v>0</v>
      </c>
      <c r="V7" s="62"/>
      <c r="W7" s="65"/>
    </row>
    <row r="8" spans="1:23" s="63" customFormat="1" thickBot="1">
      <c r="A8" s="70" t="s">
        <v>63</v>
      </c>
      <c r="B8" s="74">
        <f>SUM(C8,D8,E8,H8,I8,J8,M8,N8,O8,R8,S8,T8)</f>
        <v>340</v>
      </c>
      <c r="C8" s="83">
        <v>150</v>
      </c>
      <c r="D8" s="92">
        <v>190</v>
      </c>
      <c r="E8" s="79"/>
      <c r="F8" s="61">
        <f>SUM(C8:E8)</f>
        <v>340</v>
      </c>
      <c r="G8" s="62"/>
      <c r="H8" s="84"/>
      <c r="I8" s="84"/>
      <c r="J8" s="79"/>
      <c r="K8" s="61">
        <f>SUM(H8:J8)</f>
        <v>0</v>
      </c>
      <c r="L8" s="62"/>
      <c r="M8" s="84"/>
      <c r="N8" s="92"/>
      <c r="O8" s="79"/>
      <c r="P8" s="61">
        <f>SUM(M8:O8)</f>
        <v>0</v>
      </c>
      <c r="Q8" s="62"/>
      <c r="R8" s="84"/>
      <c r="S8" s="84"/>
      <c r="T8" s="79"/>
      <c r="U8" s="61">
        <f>SUM(R8:T8)</f>
        <v>0</v>
      </c>
      <c r="V8" s="62"/>
      <c r="W8" s="65"/>
    </row>
    <row r="9" spans="1:23" s="63" customFormat="1" thickBot="1">
      <c r="A9" s="70" t="s">
        <v>56</v>
      </c>
      <c r="B9" s="74">
        <f>SUM(C9,D9,E9,H9,I9,J9,M9,N9,O9,R9,S9,T9)</f>
        <v>200</v>
      </c>
      <c r="C9" s="93">
        <v>200</v>
      </c>
      <c r="D9" s="164"/>
      <c r="E9" s="89"/>
      <c r="F9" s="61">
        <f>SUM(C9:E9)</f>
        <v>200</v>
      </c>
      <c r="G9" s="62"/>
      <c r="H9" s="84"/>
      <c r="I9" s="84"/>
      <c r="J9" s="79"/>
      <c r="K9" s="61">
        <f>SUM(H9:J9)</f>
        <v>0</v>
      </c>
      <c r="L9" s="62"/>
      <c r="M9" s="92"/>
      <c r="N9" s="92"/>
      <c r="O9" s="89"/>
      <c r="P9" s="61">
        <f>SUM(M9:O9)</f>
        <v>0</v>
      </c>
      <c r="Q9" s="62"/>
      <c r="R9" s="84"/>
      <c r="S9" s="92"/>
      <c r="T9" s="79"/>
      <c r="U9" s="61">
        <f>SUM(R9:T9)</f>
        <v>0</v>
      </c>
      <c r="V9" s="62"/>
      <c r="W9" s="65"/>
    </row>
    <row r="10" spans="1:23" s="63" customFormat="1" thickBot="1">
      <c r="A10" s="70" t="s">
        <v>62</v>
      </c>
      <c r="B10" s="74">
        <f>SUM(C10,D10,E10,H10,I10,J10,M10,N10,O10,R10,S10,T10)</f>
        <v>190</v>
      </c>
      <c r="C10" s="93">
        <v>190</v>
      </c>
      <c r="D10" s="164"/>
      <c r="E10" s="94"/>
      <c r="F10" s="61">
        <f>SUM(C10:E10)</f>
        <v>190</v>
      </c>
      <c r="G10" s="62"/>
      <c r="H10" s="84"/>
      <c r="I10" s="84"/>
      <c r="J10" s="79"/>
      <c r="K10" s="61">
        <f>SUM(H10:J10)</f>
        <v>0</v>
      </c>
      <c r="L10" s="62"/>
      <c r="M10" s="84"/>
      <c r="N10" s="84"/>
      <c r="O10" s="79"/>
      <c r="P10" s="61">
        <f>SUM(M10:O10)</f>
        <v>0</v>
      </c>
      <c r="Q10" s="62"/>
      <c r="R10" s="84"/>
      <c r="S10" s="84"/>
      <c r="T10" s="79"/>
      <c r="U10" s="61">
        <f>SUM(R10:T10)</f>
        <v>0</v>
      </c>
      <c r="V10" s="62"/>
      <c r="W10" s="65"/>
    </row>
    <row r="11" spans="1:23" s="63" customFormat="1" thickBot="1">
      <c r="A11" s="70" t="s">
        <v>57</v>
      </c>
      <c r="B11" s="74">
        <f>SUM(C11,D11,E11,H11,I11,J11,M11,N11,O11,R11,S11,T11)</f>
        <v>180</v>
      </c>
      <c r="C11" s="83">
        <v>170</v>
      </c>
      <c r="D11" s="84">
        <v>10</v>
      </c>
      <c r="E11" s="89"/>
      <c r="F11" s="61">
        <f>SUM(C11:E11)</f>
        <v>180</v>
      </c>
      <c r="G11" s="62"/>
      <c r="H11" s="92"/>
      <c r="I11" s="92"/>
      <c r="J11" s="89"/>
      <c r="K11" s="61">
        <f>SUM(H11:J11)</f>
        <v>0</v>
      </c>
      <c r="L11" s="62"/>
      <c r="M11" s="92"/>
      <c r="N11" s="84"/>
      <c r="O11" s="79"/>
      <c r="P11" s="61">
        <f>SUM(M11:O11)</f>
        <v>0</v>
      </c>
      <c r="Q11" s="62"/>
      <c r="R11" s="84"/>
      <c r="S11" s="84"/>
      <c r="T11" s="89"/>
      <c r="U11" s="61">
        <f>SUM(R11:T11)</f>
        <v>0</v>
      </c>
      <c r="V11" s="62"/>
      <c r="W11" s="65"/>
    </row>
    <row r="12" spans="1:23" s="63" customFormat="1" thickBot="1">
      <c r="A12" s="70" t="s">
        <v>21</v>
      </c>
      <c r="B12" s="74">
        <f>SUM(C12,D12,E12,H12,I12,J12,M12,N12,O12,R12,S12,T12)</f>
        <v>180</v>
      </c>
      <c r="C12" s="166"/>
      <c r="D12" s="84">
        <v>180</v>
      </c>
      <c r="E12" s="79"/>
      <c r="F12" s="61">
        <f>SUM(C12:E12)</f>
        <v>180</v>
      </c>
      <c r="G12" s="62"/>
      <c r="H12" s="84"/>
      <c r="I12" s="84"/>
      <c r="J12" s="79"/>
      <c r="K12" s="61">
        <f>SUM(H12:J12)</f>
        <v>0</v>
      </c>
      <c r="L12" s="62"/>
      <c r="M12" s="84"/>
      <c r="N12" s="84"/>
      <c r="O12" s="79"/>
      <c r="P12" s="61">
        <f>SUM(M12:O12)</f>
        <v>0</v>
      </c>
      <c r="Q12" s="62"/>
      <c r="R12" s="92"/>
      <c r="S12" s="92"/>
      <c r="T12" s="89"/>
      <c r="U12" s="61">
        <f>SUM(R12:T12)</f>
        <v>0</v>
      </c>
      <c r="V12" s="62"/>
      <c r="W12" s="65"/>
    </row>
    <row r="13" spans="1:23" s="63" customFormat="1" thickBot="1">
      <c r="A13" s="70" t="s">
        <v>65</v>
      </c>
      <c r="B13" s="74">
        <f>SUM(C13,D13,E13,H13,I13,J13,M13,N13,O13,R13,S13,T13)</f>
        <v>170</v>
      </c>
      <c r="C13" s="166"/>
      <c r="D13" s="84">
        <v>170</v>
      </c>
      <c r="E13" s="79"/>
      <c r="F13" s="61">
        <f>SUM(C13:E13)</f>
        <v>170</v>
      </c>
      <c r="G13" s="62"/>
      <c r="H13" s="84"/>
      <c r="I13" s="84"/>
      <c r="J13" s="79"/>
      <c r="K13" s="61">
        <f>SUM(H13:J13)</f>
        <v>0</v>
      </c>
      <c r="L13" s="62"/>
      <c r="M13" s="84"/>
      <c r="N13" s="84"/>
      <c r="O13" s="79"/>
      <c r="P13" s="61">
        <f>SUM(M13:O13)</f>
        <v>0</v>
      </c>
      <c r="Q13" s="62"/>
      <c r="R13" s="84"/>
      <c r="S13" s="84"/>
      <c r="T13" s="79"/>
      <c r="U13" s="61">
        <f>SUM(R13:T13)</f>
        <v>0</v>
      </c>
      <c r="V13" s="62"/>
      <c r="W13" s="65"/>
    </row>
    <row r="14" spans="1:23" s="63" customFormat="1" thickBot="1">
      <c r="A14" s="70" t="s">
        <v>66</v>
      </c>
      <c r="B14" s="74">
        <f>SUM(C14,D14,E14,H14,I14,J14,M14,N14,O14,R14,S14,T14)</f>
        <v>160</v>
      </c>
      <c r="C14" s="83">
        <v>160</v>
      </c>
      <c r="D14" s="164"/>
      <c r="E14" s="79"/>
      <c r="F14" s="61">
        <f>SUM(C14:E14)</f>
        <v>160</v>
      </c>
      <c r="G14" s="62"/>
      <c r="H14" s="84"/>
      <c r="I14" s="84"/>
      <c r="J14" s="79"/>
      <c r="K14" s="61">
        <f>SUM(H14:J14)</f>
        <v>0</v>
      </c>
      <c r="L14" s="62"/>
      <c r="M14" s="84"/>
      <c r="N14" s="84"/>
      <c r="O14" s="79"/>
      <c r="P14" s="61">
        <f>SUM(M14:O14)</f>
        <v>0</v>
      </c>
      <c r="Q14" s="62"/>
      <c r="R14" s="84"/>
      <c r="S14" s="84"/>
      <c r="T14" s="79"/>
      <c r="U14" s="61">
        <f>SUM(R14:T14)</f>
        <v>0</v>
      </c>
      <c r="V14" s="62"/>
      <c r="W14" s="65"/>
    </row>
    <row r="15" spans="1:23" s="63" customFormat="1" thickBot="1">
      <c r="A15" s="70" t="s">
        <v>58</v>
      </c>
      <c r="B15" s="74">
        <f>SUM(C15,D15,E15,H15,I15,J15,M15,N15,O15,R15,S15,T15)</f>
        <v>0</v>
      </c>
      <c r="C15" s="166"/>
      <c r="D15" s="164"/>
      <c r="E15" s="79"/>
      <c r="F15" s="61">
        <f>SUM(C15:E15)</f>
        <v>0</v>
      </c>
      <c r="G15" s="62"/>
      <c r="H15" s="84"/>
      <c r="I15" s="84"/>
      <c r="J15" s="79"/>
      <c r="K15" s="61">
        <f>SUM(H15:J15)</f>
        <v>0</v>
      </c>
      <c r="L15" s="62"/>
      <c r="M15" s="84"/>
      <c r="N15" s="84"/>
      <c r="O15" s="79"/>
      <c r="P15" s="61">
        <f>SUM(M15:O15)</f>
        <v>0</v>
      </c>
      <c r="Q15" s="62"/>
      <c r="R15" s="84"/>
      <c r="S15" s="84"/>
      <c r="T15" s="79"/>
      <c r="U15" s="61">
        <f>SUM(R15:T15)</f>
        <v>0</v>
      </c>
      <c r="V15" s="62"/>
      <c r="W15" s="65"/>
    </row>
    <row r="16" spans="1:23" s="63" customFormat="1" thickBot="1">
      <c r="A16" s="70" t="s">
        <v>54</v>
      </c>
      <c r="B16" s="74">
        <f>SUM(C16,D16,E16,H16,I16,J16,M16,N16,O16,R16,S16,T16)</f>
        <v>0</v>
      </c>
      <c r="C16" s="166"/>
      <c r="D16" s="165"/>
      <c r="E16" s="79"/>
      <c r="F16" s="61">
        <f>SUM(C16:E16)</f>
        <v>0</v>
      </c>
      <c r="G16" s="62"/>
      <c r="H16" s="84"/>
      <c r="I16" s="84"/>
      <c r="J16" s="79"/>
      <c r="K16" s="61">
        <f>SUM(H16:J16)</f>
        <v>0</v>
      </c>
      <c r="L16" s="62"/>
      <c r="M16" s="84"/>
      <c r="N16" s="84"/>
      <c r="O16" s="79"/>
      <c r="P16" s="61">
        <f>SUM(M16:O16)</f>
        <v>0</v>
      </c>
      <c r="Q16" s="62"/>
      <c r="R16" s="84"/>
      <c r="S16" s="84"/>
      <c r="T16" s="79"/>
      <c r="U16" s="61">
        <f>SUM(R16:T16)</f>
        <v>0</v>
      </c>
      <c r="V16" s="62"/>
      <c r="W16" s="65"/>
    </row>
    <row r="17" spans="1:23" s="63" customFormat="1" thickBot="1">
      <c r="A17" s="70" t="s">
        <v>59</v>
      </c>
      <c r="B17" s="74">
        <f>SUM(C17,D17,E17,H17,I17,J17,M17,N17,O17,R17,S17,T17)</f>
        <v>0</v>
      </c>
      <c r="C17" s="166"/>
      <c r="D17" s="164"/>
      <c r="E17" s="79"/>
      <c r="F17" s="61">
        <f>SUM(C17:E17)</f>
        <v>0</v>
      </c>
      <c r="G17" s="62"/>
      <c r="H17" s="84"/>
      <c r="I17" s="84"/>
      <c r="J17" s="79"/>
      <c r="K17" s="61">
        <f>SUM(H17:J17)</f>
        <v>0</v>
      </c>
      <c r="L17" s="62"/>
      <c r="M17" s="84"/>
      <c r="N17" s="84"/>
      <c r="O17" s="79"/>
      <c r="P17" s="61">
        <f>SUM(M17:O17)</f>
        <v>0</v>
      </c>
      <c r="Q17" s="62"/>
      <c r="R17" s="84"/>
      <c r="S17" s="84"/>
      <c r="T17" s="79"/>
      <c r="U17" s="61">
        <f>SUM(R17:T17)</f>
        <v>0</v>
      </c>
      <c r="V17" s="62"/>
      <c r="W17" s="65"/>
    </row>
    <row r="18" spans="1:23" s="63" customFormat="1" thickBot="1">
      <c r="A18" s="70" t="s">
        <v>55</v>
      </c>
      <c r="B18" s="74">
        <f>SUM(C18,D18,E18,H18,I18,J18,M18,N18,O18,R18,S18,T18)</f>
        <v>0</v>
      </c>
      <c r="C18" s="166"/>
      <c r="D18" s="164"/>
      <c r="E18" s="79"/>
      <c r="F18" s="61">
        <f>SUM(C18:E18)</f>
        <v>0</v>
      </c>
      <c r="G18" s="62"/>
      <c r="H18" s="84"/>
      <c r="I18" s="84"/>
      <c r="J18" s="79"/>
      <c r="K18" s="61">
        <f>SUM(H18:J18)</f>
        <v>0</v>
      </c>
      <c r="L18" s="62"/>
      <c r="M18" s="84"/>
      <c r="N18" s="84"/>
      <c r="O18" s="79"/>
      <c r="P18" s="61">
        <f>SUM(M18:O18)</f>
        <v>0</v>
      </c>
      <c r="Q18" s="62"/>
      <c r="R18" s="84"/>
      <c r="S18" s="84"/>
      <c r="T18" s="79"/>
      <c r="U18" s="61">
        <f>SUM(R18:T18)</f>
        <v>0</v>
      </c>
      <c r="V18" s="62"/>
      <c r="W18" s="65"/>
    </row>
    <row r="19" spans="1:23" s="63" customFormat="1" thickBot="1">
      <c r="A19" s="70" t="s">
        <v>60</v>
      </c>
      <c r="B19" s="74">
        <f>SUM(C19,D19,E19,H19,I19,J19,M19,N19,O19,R19,S19,T19)</f>
        <v>0</v>
      </c>
      <c r="C19" s="166"/>
      <c r="D19" s="164"/>
      <c r="E19" s="84"/>
      <c r="F19" s="61">
        <f>SUM(C19:E19)</f>
        <v>0</v>
      </c>
      <c r="G19" s="62"/>
      <c r="H19" s="84"/>
      <c r="I19" s="84"/>
      <c r="J19" s="89"/>
      <c r="K19" s="61">
        <f>SUM(H19:J19)</f>
        <v>0</v>
      </c>
      <c r="L19" s="62"/>
      <c r="M19" s="84"/>
      <c r="N19" s="84"/>
      <c r="O19" s="79"/>
      <c r="P19" s="61">
        <f>SUM(M19:O19)</f>
        <v>0</v>
      </c>
      <c r="Q19" s="62"/>
      <c r="R19" s="84"/>
      <c r="S19" s="84"/>
      <c r="T19" s="79"/>
      <c r="U19" s="61">
        <f>SUM(R19:T19)</f>
        <v>0</v>
      </c>
      <c r="V19" s="62"/>
      <c r="W19" s="65"/>
    </row>
    <row r="20" spans="1:23" s="63" customFormat="1" thickBot="1">
      <c r="A20" s="70" t="s">
        <v>20</v>
      </c>
      <c r="B20" s="74">
        <f>SUM(C20,D20,E20,H20,I20,J20,M20,N20,O20,R20,S20,T20)</f>
        <v>0</v>
      </c>
      <c r="C20" s="166"/>
      <c r="D20" s="164"/>
      <c r="E20" s="84"/>
      <c r="F20" s="61">
        <f>SUM(C20:E20)</f>
        <v>0</v>
      </c>
      <c r="G20" s="62"/>
      <c r="H20" s="84"/>
      <c r="I20" s="84"/>
      <c r="J20" s="79"/>
      <c r="K20" s="61">
        <f>SUM(H20:J20)</f>
        <v>0</v>
      </c>
      <c r="L20" s="62"/>
      <c r="M20" s="84"/>
      <c r="N20" s="84"/>
      <c r="O20" s="79"/>
      <c r="P20" s="61">
        <f>SUM(M20:O20)</f>
        <v>0</v>
      </c>
      <c r="Q20" s="62"/>
      <c r="R20" s="84"/>
      <c r="S20" s="84"/>
      <c r="T20" s="79"/>
      <c r="U20" s="61">
        <f>SUM(R20:T20)</f>
        <v>0</v>
      </c>
      <c r="V20" s="62"/>
      <c r="W20" s="65"/>
    </row>
    <row r="21" spans="1:23" s="63" customFormat="1" thickBot="1">
      <c r="A21" s="70"/>
      <c r="B21" s="74">
        <f>SUM(C21,D21,E21,H21,I21,J21,M21,N21,O21,R21,S21,T21)</f>
        <v>0</v>
      </c>
      <c r="C21" s="83"/>
      <c r="D21" s="84"/>
      <c r="E21" s="84"/>
      <c r="F21" s="61">
        <f>SUM(C21:E21)</f>
        <v>0</v>
      </c>
      <c r="G21" s="62"/>
      <c r="H21" s="84"/>
      <c r="I21" s="84"/>
      <c r="J21" s="79"/>
      <c r="K21" s="61">
        <f>SUM(H21:J21)</f>
        <v>0</v>
      </c>
      <c r="L21" s="62"/>
      <c r="M21" s="84"/>
      <c r="N21" s="84"/>
      <c r="O21" s="79"/>
      <c r="P21" s="61">
        <f>SUM(M21:O21)</f>
        <v>0</v>
      </c>
      <c r="Q21" s="62"/>
      <c r="R21" s="84"/>
      <c r="S21" s="84"/>
      <c r="T21" s="79"/>
      <c r="U21" s="61">
        <f>SUM(R21:T21)</f>
        <v>0</v>
      </c>
      <c r="V21" s="62"/>
      <c r="W21" s="65"/>
    </row>
    <row r="22" spans="1:23" s="63" customFormat="1" thickBot="1">
      <c r="A22" s="71"/>
      <c r="B22" s="74">
        <f>SUM(C22,D22,E22,H22,I22,J22,M22,N22,O22,R22,S22,T22)</f>
        <v>0</v>
      </c>
      <c r="C22" s="84"/>
      <c r="D22" s="84"/>
      <c r="E22" s="79"/>
      <c r="F22" s="61">
        <f>SUM(C22:E22)</f>
        <v>0</v>
      </c>
      <c r="G22" s="62"/>
      <c r="H22" s="84"/>
      <c r="I22" s="84"/>
      <c r="J22" s="79"/>
      <c r="K22" s="61">
        <f>SUM(H22:J22)</f>
        <v>0</v>
      </c>
      <c r="L22" s="62"/>
      <c r="M22" s="84"/>
      <c r="N22" s="84"/>
      <c r="O22" s="79"/>
      <c r="P22" s="61">
        <f>SUM(M22:O22)</f>
        <v>0</v>
      </c>
      <c r="Q22" s="62"/>
      <c r="R22" s="84"/>
      <c r="S22" s="84"/>
      <c r="T22" s="79"/>
      <c r="U22" s="61">
        <f>SUM(R22:T22)</f>
        <v>0</v>
      </c>
      <c r="V22" s="62"/>
      <c r="W22" s="65"/>
    </row>
    <row r="23" spans="1:23" s="63" customFormat="1" thickBot="1">
      <c r="A23" s="70"/>
      <c r="B23" s="74">
        <f>SUM(C23,D23,E23,H23,I23,J23,M23,N23,O23,R23,S23,T23)</f>
        <v>0</v>
      </c>
      <c r="C23" s="84"/>
      <c r="D23" s="84"/>
      <c r="E23" s="79"/>
      <c r="F23" s="61">
        <f>SUM(C23:E23)</f>
        <v>0</v>
      </c>
      <c r="G23" s="62"/>
      <c r="H23" s="84"/>
      <c r="I23" s="84"/>
      <c r="J23" s="79"/>
      <c r="K23" s="61">
        <f>SUM(H23:J23)</f>
        <v>0</v>
      </c>
      <c r="L23" s="62"/>
      <c r="M23" s="84"/>
      <c r="N23" s="84"/>
      <c r="O23" s="79"/>
      <c r="P23" s="61">
        <f>SUM(M23:O23)</f>
        <v>0</v>
      </c>
      <c r="Q23" s="62"/>
      <c r="R23" s="84"/>
      <c r="S23" s="84"/>
      <c r="T23" s="79"/>
      <c r="U23" s="61">
        <f>SUM(R23:T23)</f>
        <v>0</v>
      </c>
      <c r="V23" s="62"/>
      <c r="W23" s="65"/>
    </row>
    <row r="24" spans="1:23" s="63" customFormat="1" thickBot="1">
      <c r="A24" s="70"/>
      <c r="B24" s="74">
        <f>SUM(C24,D24,E24,H24,I24,J24,M24,N24,O24,R24,S24,T24)</f>
        <v>0</v>
      </c>
      <c r="C24" s="84"/>
      <c r="D24" s="84"/>
      <c r="E24" s="84"/>
      <c r="F24" s="61">
        <f>SUM(C24:E24)</f>
        <v>0</v>
      </c>
      <c r="G24" s="62"/>
      <c r="H24" s="84"/>
      <c r="I24" s="84"/>
      <c r="J24" s="79"/>
      <c r="K24" s="61">
        <f>SUM(H24:J24)</f>
        <v>0</v>
      </c>
      <c r="L24" s="62"/>
      <c r="M24" s="84"/>
      <c r="N24" s="84"/>
      <c r="O24" s="79"/>
      <c r="P24" s="61">
        <f>SUM(M24:O24)</f>
        <v>0</v>
      </c>
      <c r="Q24" s="62"/>
      <c r="R24" s="84"/>
      <c r="S24" s="84"/>
      <c r="T24" s="79"/>
      <c r="U24" s="61">
        <f>SUM(R24:T24)</f>
        <v>0</v>
      </c>
      <c r="V24" s="62"/>
      <c r="W24" s="65"/>
    </row>
    <row r="25" spans="1:23" s="63" customFormat="1" thickBot="1">
      <c r="A25" s="70"/>
      <c r="B25" s="74">
        <f>SUM(C25,D25,E25,H25,I25,J25,M25,N25,O25,R25,S25,T25)</f>
        <v>0</v>
      </c>
      <c r="C25" s="84"/>
      <c r="D25" s="84"/>
      <c r="E25" s="84"/>
      <c r="F25" s="61">
        <f>SUM(C25:E25)</f>
        <v>0</v>
      </c>
      <c r="G25" s="62"/>
      <c r="H25" s="84"/>
      <c r="I25" s="84"/>
      <c r="J25" s="79"/>
      <c r="K25" s="61">
        <f>SUM(H25:J25)</f>
        <v>0</v>
      </c>
      <c r="L25" s="62"/>
      <c r="M25" s="84"/>
      <c r="N25" s="84"/>
      <c r="O25" s="79"/>
      <c r="P25" s="61">
        <f>SUM(M25:O25)</f>
        <v>0</v>
      </c>
      <c r="Q25" s="62"/>
      <c r="R25" s="84"/>
      <c r="S25" s="84"/>
      <c r="T25" s="79"/>
      <c r="U25" s="61">
        <f>SUM(R25:T25)</f>
        <v>0</v>
      </c>
      <c r="V25" s="62"/>
      <c r="W25" s="65"/>
    </row>
    <row r="26" spans="1:23" s="63" customFormat="1" thickBot="1">
      <c r="A26" s="70"/>
      <c r="B26" s="74">
        <f>SUM(C26,D26,E26,H26,I26,J26,M26,N26,O26,R26,S26,T26)</f>
        <v>0</v>
      </c>
      <c r="C26" s="66"/>
      <c r="D26" s="66"/>
      <c r="E26" s="68"/>
      <c r="F26" s="61">
        <f>SUM(C26:E26)</f>
        <v>0</v>
      </c>
      <c r="G26" s="62"/>
      <c r="H26" s="66"/>
      <c r="I26" s="66"/>
      <c r="J26" s="68"/>
      <c r="K26" s="61">
        <f>SUM(H26:J26)</f>
        <v>0</v>
      </c>
      <c r="L26" s="62"/>
      <c r="M26" s="66"/>
      <c r="N26" s="66"/>
      <c r="O26" s="68"/>
      <c r="P26" s="61">
        <f>SUM(M26:O26)</f>
        <v>0</v>
      </c>
      <c r="Q26" s="62"/>
      <c r="R26" s="66"/>
      <c r="S26" s="66"/>
      <c r="T26" s="68"/>
      <c r="U26" s="61">
        <f>SUM(R26:T26)</f>
        <v>0</v>
      </c>
      <c r="V26" s="62"/>
      <c r="W26" s="65"/>
    </row>
    <row r="27" spans="1:23" s="63" customFormat="1" thickBot="1">
      <c r="A27" s="70"/>
      <c r="B27" s="74">
        <f>SUM(C27,D27,E27,H27,I27,J27,M27,N27,O27,R27,S27,T27)</f>
        <v>0</v>
      </c>
      <c r="C27" s="66"/>
      <c r="D27" s="66"/>
      <c r="E27" s="68"/>
      <c r="F27" s="61">
        <f>SUM(C27:E27)</f>
        <v>0</v>
      </c>
      <c r="G27" s="62"/>
      <c r="H27" s="66"/>
      <c r="I27" s="66"/>
      <c r="J27" s="68"/>
      <c r="K27" s="61">
        <f>SUM(H27:J27)</f>
        <v>0</v>
      </c>
      <c r="L27" s="62"/>
      <c r="M27" s="66"/>
      <c r="N27" s="66"/>
      <c r="O27" s="68"/>
      <c r="P27" s="61">
        <f>SUM(M27:O27)</f>
        <v>0</v>
      </c>
      <c r="Q27" s="62"/>
      <c r="R27" s="66"/>
      <c r="S27" s="66"/>
      <c r="T27" s="68"/>
      <c r="U27" s="61">
        <f>SUM(R27:T27)</f>
        <v>0</v>
      </c>
      <c r="V27" s="62"/>
      <c r="W27" s="65"/>
    </row>
    <row r="28" spans="1:23" s="63" customFormat="1" thickBot="1">
      <c r="A28" s="70"/>
      <c r="B28" s="74">
        <f>SUM(C28,D28,E28,H28,I28,J28,M28,N28,O28,R28,S28,T28)</f>
        <v>0</v>
      </c>
      <c r="C28" s="66"/>
      <c r="D28" s="66"/>
      <c r="E28" s="68"/>
      <c r="F28" s="61">
        <f>SUM(C28:E28)</f>
        <v>0</v>
      </c>
      <c r="G28" s="62"/>
      <c r="H28" s="66"/>
      <c r="I28" s="66"/>
      <c r="J28" s="68"/>
      <c r="K28" s="61">
        <f>SUM(H28:J28)</f>
        <v>0</v>
      </c>
      <c r="L28" s="62"/>
      <c r="M28" s="66"/>
      <c r="N28" s="66"/>
      <c r="O28" s="68"/>
      <c r="P28" s="61">
        <f>SUM(M28:O28)</f>
        <v>0</v>
      </c>
      <c r="Q28" s="62"/>
      <c r="R28" s="66"/>
      <c r="S28" s="66"/>
      <c r="T28" s="69"/>
      <c r="U28" s="61">
        <f>SUM(R28:T28)</f>
        <v>0</v>
      </c>
      <c r="V28" s="62"/>
      <c r="W28" s="65"/>
    </row>
    <row r="29" spans="1:23" s="63" customFormat="1" thickBot="1">
      <c r="A29" s="70"/>
      <c r="B29" s="74">
        <f>SUM(C29,D29,E29,H29,I29,J29,M29,N29,O29,R29,S29,T29)</f>
        <v>0</v>
      </c>
      <c r="C29" s="66"/>
      <c r="D29" s="66"/>
      <c r="E29" s="68"/>
      <c r="F29" s="61">
        <v>0</v>
      </c>
      <c r="G29" s="62"/>
      <c r="H29" s="66"/>
      <c r="I29" s="66"/>
      <c r="J29" s="68"/>
      <c r="K29" s="61">
        <f>SUM(H29:J29)</f>
        <v>0</v>
      </c>
      <c r="L29" s="62"/>
      <c r="M29" s="72"/>
      <c r="N29" s="66"/>
      <c r="O29" s="68"/>
      <c r="P29" s="61">
        <f>SUM(M29:O29)</f>
        <v>0</v>
      </c>
      <c r="Q29" s="62"/>
      <c r="R29" s="66"/>
      <c r="S29" s="66"/>
      <c r="T29" s="68"/>
      <c r="U29" s="61">
        <f>SUM(R29:T29)</f>
        <v>0</v>
      </c>
      <c r="V29" s="62"/>
      <c r="W29" s="65"/>
    </row>
    <row r="30" spans="1:23" s="63" customFormat="1" thickBot="1">
      <c r="A30" s="70"/>
      <c r="B30" s="74">
        <f>SUM(C30,D30,E30,H30,I30,J30,M30,N30,O30,R30,S30,T30)</f>
        <v>0</v>
      </c>
      <c r="C30" s="66"/>
      <c r="D30" s="66"/>
      <c r="E30" s="68"/>
      <c r="F30" s="61">
        <f>SUM(C30:E30)</f>
        <v>0</v>
      </c>
      <c r="G30" s="62"/>
      <c r="H30" s="66"/>
      <c r="I30" s="66"/>
      <c r="J30" s="68"/>
      <c r="K30" s="61">
        <f>SUM(H30:J30)</f>
        <v>0</v>
      </c>
      <c r="L30" s="62"/>
      <c r="M30" s="64"/>
      <c r="N30" s="66"/>
      <c r="O30" s="68"/>
      <c r="P30" s="61">
        <f>SUM(M30:O30)</f>
        <v>0</v>
      </c>
      <c r="Q30" s="62"/>
      <c r="R30" s="66"/>
      <c r="S30" s="67"/>
      <c r="T30" s="68"/>
      <c r="U30" s="61">
        <f>SUM(R30:T30)</f>
        <v>0</v>
      </c>
      <c r="V30" s="62"/>
      <c r="W30" s="65"/>
    </row>
    <row r="31" spans="1:23" ht="15" thickBot="1">
      <c r="A31" s="73" t="s">
        <v>15</v>
      </c>
      <c r="B31" s="75"/>
      <c r="C31" s="13"/>
      <c r="D31" s="13"/>
      <c r="E31" s="14"/>
      <c r="F31" s="15"/>
      <c r="G31" s="16"/>
      <c r="H31" s="13"/>
      <c r="I31" s="13"/>
      <c r="J31" s="14"/>
      <c r="K31" s="15"/>
      <c r="L31" s="16"/>
      <c r="M31" s="13"/>
      <c r="N31" s="13"/>
      <c r="O31" s="14"/>
      <c r="P31" s="17"/>
      <c r="Q31" s="12"/>
      <c r="R31" s="13"/>
      <c r="S31" s="13"/>
      <c r="T31" s="14"/>
      <c r="U31" s="18"/>
      <c r="V31" s="19"/>
      <c r="W31" s="7"/>
    </row>
    <row r="32" spans="1:23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7"/>
    </row>
  </sheetData>
  <autoFilter ref="A6:W31"/>
  <sortState ref="A7:W31">
    <sortCondition descending="1" ref="B8:B31"/>
  </sortState>
  <mergeCells count="29">
    <mergeCell ref="R2:S2"/>
    <mergeCell ref="A1:C1"/>
    <mergeCell ref="D1:E1"/>
    <mergeCell ref="G1:J1"/>
    <mergeCell ref="K1:L1"/>
    <mergeCell ref="N1:Q1"/>
    <mergeCell ref="R1:S1"/>
    <mergeCell ref="A2:C2"/>
    <mergeCell ref="D2:E2"/>
    <mergeCell ref="G2:J2"/>
    <mergeCell ref="K2:L2"/>
    <mergeCell ref="N2:Q2"/>
    <mergeCell ref="R4:S4"/>
    <mergeCell ref="A3:C3"/>
    <mergeCell ref="D3:E3"/>
    <mergeCell ref="G3:J3"/>
    <mergeCell ref="K3:L3"/>
    <mergeCell ref="N3:Q3"/>
    <mergeCell ref="R3:S3"/>
    <mergeCell ref="A4:C4"/>
    <mergeCell ref="D4:E4"/>
    <mergeCell ref="G4:J4"/>
    <mergeCell ref="K4:L4"/>
    <mergeCell ref="N4:Q4"/>
    <mergeCell ref="A5:B5"/>
    <mergeCell ref="C5:G5"/>
    <mergeCell ref="H5:L5"/>
    <mergeCell ref="M5:Q5"/>
    <mergeCell ref="R5:V5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46"/>
  <sheetViews>
    <sheetView zoomScale="150" workbookViewId="0">
      <selection activeCell="A18" sqref="A18"/>
    </sheetView>
  </sheetViews>
  <sheetFormatPr baseColWidth="10" defaultColWidth="8.83203125" defaultRowHeight="14"/>
  <cols>
    <col min="1" max="1" width="20.5" bestFit="1" customWidth="1"/>
    <col min="11" max="18" width="8.83203125" style="30"/>
  </cols>
  <sheetData>
    <row r="1" spans="1:18" ht="37" thickBot="1">
      <c r="A1" s="25" t="s">
        <v>82</v>
      </c>
      <c r="B1" s="26" t="s">
        <v>16</v>
      </c>
      <c r="C1" s="27" t="s">
        <v>1</v>
      </c>
      <c r="D1" s="27" t="s">
        <v>2</v>
      </c>
      <c r="E1" s="27" t="s">
        <v>3</v>
      </c>
      <c r="F1" s="28" t="s">
        <v>6</v>
      </c>
      <c r="G1" s="27" t="s">
        <v>22</v>
      </c>
      <c r="H1" s="27" t="s">
        <v>23</v>
      </c>
      <c r="I1" s="27" t="s">
        <v>24</v>
      </c>
      <c r="J1" s="29" t="s">
        <v>8</v>
      </c>
      <c r="K1" s="27" t="s">
        <v>28</v>
      </c>
      <c r="L1" s="27" t="s">
        <v>29</v>
      </c>
      <c r="M1" s="27" t="s">
        <v>30</v>
      </c>
      <c r="N1" s="29" t="s">
        <v>11</v>
      </c>
      <c r="O1" s="27" t="s">
        <v>31</v>
      </c>
      <c r="P1" s="27" t="s">
        <v>32</v>
      </c>
      <c r="Q1" s="27" t="s">
        <v>33</v>
      </c>
      <c r="R1" s="29" t="s">
        <v>13</v>
      </c>
    </row>
    <row r="2" spans="1:18" ht="15" thickBot="1">
      <c r="A2" s="22"/>
      <c r="B2" s="23"/>
      <c r="C2" s="20"/>
      <c r="D2" s="20"/>
      <c r="E2" s="20"/>
      <c r="F2" s="24"/>
      <c r="G2" s="21"/>
      <c r="H2" s="21"/>
      <c r="I2" s="21"/>
    </row>
    <row r="3" spans="1:18" ht="15" thickBot="1">
      <c r="A3" s="47" t="s">
        <v>53</v>
      </c>
      <c r="B3" s="33">
        <f>SUM(F3+J3+N3+R3)</f>
        <v>14.18</v>
      </c>
      <c r="C3" s="85">
        <v>4.9400000000000004</v>
      </c>
      <c r="D3" s="85">
        <v>9.24</v>
      </c>
      <c r="E3" s="85"/>
      <c r="F3" s="34">
        <f>SUM(C3:E3)</f>
        <v>14.18</v>
      </c>
      <c r="G3" s="95"/>
      <c r="H3" s="86"/>
      <c r="I3" s="86"/>
      <c r="J3" s="35">
        <f>SUM(G3:I3)</f>
        <v>0</v>
      </c>
      <c r="K3" s="88"/>
      <c r="L3" s="88"/>
      <c r="M3" s="88"/>
      <c r="N3" s="35">
        <f>SUM(K3:M3)</f>
        <v>0</v>
      </c>
      <c r="O3" s="88"/>
      <c r="P3" s="88"/>
      <c r="Q3" s="88"/>
      <c r="R3" s="52">
        <f>SUM(O3:Q3)</f>
        <v>0</v>
      </c>
    </row>
    <row r="4" spans="1:18" ht="15" thickBot="1">
      <c r="A4" s="48" t="s">
        <v>68</v>
      </c>
      <c r="B4" s="33">
        <f>SUM(F4+J4+N4+R4)</f>
        <v>8.86</v>
      </c>
      <c r="C4" s="78">
        <v>8.86</v>
      </c>
      <c r="D4" s="91"/>
      <c r="E4" s="78"/>
      <c r="F4" s="34">
        <f>SUM(C4:E4)</f>
        <v>8.86</v>
      </c>
      <c r="G4" s="95"/>
      <c r="H4" s="87"/>
      <c r="I4" s="87"/>
      <c r="J4" s="35">
        <f>SUM(G4:I4)</f>
        <v>0</v>
      </c>
      <c r="K4" s="80"/>
      <c r="L4" s="80"/>
      <c r="M4" s="80"/>
      <c r="N4" s="35">
        <f>SUM(K4:M4)</f>
        <v>0</v>
      </c>
      <c r="O4" s="80"/>
      <c r="P4" s="80"/>
      <c r="Q4" s="80"/>
      <c r="R4" s="52">
        <f>SUM(O4:Q4)</f>
        <v>0</v>
      </c>
    </row>
    <row r="5" spans="1:18" ht="15.75" customHeight="1" thickBot="1">
      <c r="A5" s="48" t="s">
        <v>69</v>
      </c>
      <c r="B5" s="33">
        <f>SUM(F5+J5+N5+R5)</f>
        <v>8.7100000000000009</v>
      </c>
      <c r="C5" s="78">
        <v>8.7100000000000009</v>
      </c>
      <c r="D5" s="91"/>
      <c r="E5" s="78"/>
      <c r="F5" s="34">
        <f>SUM(C5:E5)</f>
        <v>8.7100000000000009</v>
      </c>
      <c r="G5" s="95"/>
      <c r="H5" s="87"/>
      <c r="I5" s="87"/>
      <c r="J5" s="35">
        <f>SUM(G5:I5)</f>
        <v>0</v>
      </c>
      <c r="K5" s="80"/>
      <c r="L5" s="80"/>
      <c r="M5" s="80"/>
      <c r="N5" s="35">
        <f>SUM(K5:M5)</f>
        <v>0</v>
      </c>
      <c r="O5" s="80"/>
      <c r="P5" s="80"/>
      <c r="Q5" s="80"/>
      <c r="R5" s="52">
        <f>SUM(O5:Q5)</f>
        <v>0</v>
      </c>
    </row>
    <row r="6" spans="1:18" ht="15.75" customHeight="1" thickBot="1">
      <c r="A6" s="48" t="s">
        <v>61</v>
      </c>
      <c r="B6" s="33">
        <f>SUM(F6+J6+N6+R6)</f>
        <v>7.65</v>
      </c>
      <c r="C6" s="78">
        <v>0.81</v>
      </c>
      <c r="D6" s="78">
        <v>6.84</v>
      </c>
      <c r="E6" s="78"/>
      <c r="F6" s="34">
        <f>SUM(C6:E6)</f>
        <v>7.65</v>
      </c>
      <c r="G6" s="95"/>
      <c r="H6" s="87"/>
      <c r="I6" s="87"/>
      <c r="J6" s="35">
        <f>SUM(G6:I6)</f>
        <v>0</v>
      </c>
      <c r="K6" s="80"/>
      <c r="L6" s="80"/>
      <c r="M6" s="80"/>
      <c r="N6" s="35">
        <f>SUM(K6:M6)</f>
        <v>0</v>
      </c>
      <c r="O6" s="80"/>
      <c r="P6" s="80"/>
      <c r="Q6" s="80"/>
      <c r="R6" s="52">
        <f>SUM(O6:Q6)</f>
        <v>0</v>
      </c>
    </row>
    <row r="7" spans="1:18" ht="15.75" customHeight="1" thickBot="1">
      <c r="A7" s="48" t="s">
        <v>74</v>
      </c>
      <c r="B7" s="33">
        <f>SUM(F7+J7+N7+R7)</f>
        <v>1.97</v>
      </c>
      <c r="C7" s="78">
        <v>1.97</v>
      </c>
      <c r="D7" s="78">
        <v>0</v>
      </c>
      <c r="E7" s="78"/>
      <c r="F7" s="34">
        <f>SUM(C7:E7)</f>
        <v>1.97</v>
      </c>
      <c r="G7" s="95"/>
      <c r="H7" s="87"/>
      <c r="I7" s="87"/>
      <c r="J7" s="35">
        <f>SUM(G7:I7)</f>
        <v>0</v>
      </c>
      <c r="K7" s="80"/>
      <c r="L7" s="80"/>
      <c r="M7" s="80"/>
      <c r="N7" s="35">
        <f>SUM(K7:M7)</f>
        <v>0</v>
      </c>
      <c r="O7" s="80"/>
      <c r="P7" s="80"/>
      <c r="Q7" s="80"/>
      <c r="R7" s="52">
        <f>SUM(O7:Q7)</f>
        <v>0</v>
      </c>
    </row>
    <row r="8" spans="1:18" ht="15.75" customHeight="1" thickBot="1">
      <c r="A8" s="48" t="s">
        <v>67</v>
      </c>
      <c r="B8" s="33">
        <f>SUM(F8+J8+N8+R8)</f>
        <v>1.62</v>
      </c>
      <c r="C8" s="78">
        <v>1.62</v>
      </c>
      <c r="D8" s="91"/>
      <c r="E8" s="78"/>
      <c r="F8" s="34">
        <f>SUM(C8:E8)</f>
        <v>1.62</v>
      </c>
      <c r="G8" s="95"/>
      <c r="H8" s="87"/>
      <c r="I8" s="87"/>
      <c r="J8" s="35">
        <f>SUM(G8:I8)</f>
        <v>0</v>
      </c>
      <c r="K8" s="80"/>
      <c r="L8" s="80"/>
      <c r="M8" s="80"/>
      <c r="N8" s="35">
        <f>SUM(K8:M8)</f>
        <v>0</v>
      </c>
      <c r="O8" s="80"/>
      <c r="P8" s="80"/>
      <c r="Q8" s="80"/>
      <c r="R8" s="52">
        <f>SUM(O8:Q8)</f>
        <v>0</v>
      </c>
    </row>
    <row r="9" spans="1:18" ht="15.75" customHeight="1" thickBot="1">
      <c r="A9" s="49" t="s">
        <v>4</v>
      </c>
      <c r="B9" s="33">
        <f>SUM(F9+J9+N9+R9)</f>
        <v>1.41</v>
      </c>
      <c r="C9" s="91"/>
      <c r="D9" s="78">
        <v>1.41</v>
      </c>
      <c r="E9" s="78"/>
      <c r="F9" s="34">
        <f>SUM(C9:E9)</f>
        <v>1.41</v>
      </c>
      <c r="G9" s="95"/>
      <c r="H9" s="87"/>
      <c r="I9" s="87"/>
      <c r="J9" s="35">
        <f>SUM(G9:I9)</f>
        <v>0</v>
      </c>
      <c r="K9" s="80"/>
      <c r="L9" s="80"/>
      <c r="M9" s="80"/>
      <c r="N9" s="35">
        <f>SUM(K9:M9)</f>
        <v>0</v>
      </c>
      <c r="O9" s="80"/>
      <c r="P9" s="80"/>
      <c r="Q9" s="80"/>
      <c r="R9" s="52">
        <f>SUM(O9:Q9)</f>
        <v>0</v>
      </c>
    </row>
    <row r="10" spans="1:18" ht="15.75" customHeight="1" thickBot="1">
      <c r="A10" s="49" t="s">
        <v>51</v>
      </c>
      <c r="B10" s="33">
        <f>SUM(F10+J10+N10+R10)</f>
        <v>0.96</v>
      </c>
      <c r="C10" s="91"/>
      <c r="D10" s="78">
        <v>0.96</v>
      </c>
      <c r="E10" s="78"/>
      <c r="F10" s="34">
        <f>SUM(C10:E10)</f>
        <v>0.96</v>
      </c>
      <c r="G10" s="95"/>
      <c r="H10" s="87"/>
      <c r="I10" s="87"/>
      <c r="J10" s="35">
        <f>SUM(G10:I10)</f>
        <v>0</v>
      </c>
      <c r="K10" s="80"/>
      <c r="L10" s="80"/>
      <c r="M10" s="80"/>
      <c r="N10" s="35">
        <f>SUM(K10:M10)</f>
        <v>0</v>
      </c>
      <c r="O10" s="80"/>
      <c r="P10" s="80"/>
      <c r="Q10" s="80"/>
      <c r="R10" s="52">
        <f>SUM(O10:Q10)</f>
        <v>0</v>
      </c>
    </row>
    <row r="11" spans="1:18" ht="15.75" customHeight="1" thickBot="1">
      <c r="A11" s="48" t="s">
        <v>70</v>
      </c>
      <c r="B11" s="33">
        <f>SUM(F11+J11+N11+R11)</f>
        <v>0</v>
      </c>
      <c r="C11" s="91"/>
      <c r="D11" s="91"/>
      <c r="E11" s="78"/>
      <c r="F11" s="34">
        <f>SUM(C11:E11)</f>
        <v>0</v>
      </c>
      <c r="G11" s="95"/>
      <c r="H11" s="87"/>
      <c r="I11" s="87"/>
      <c r="J11" s="35">
        <f>SUM(G11:I11)</f>
        <v>0</v>
      </c>
      <c r="K11" s="80"/>
      <c r="L11" s="80"/>
      <c r="M11" s="80"/>
      <c r="N11" s="35">
        <f>SUM(K11:M11)</f>
        <v>0</v>
      </c>
      <c r="O11" s="80"/>
      <c r="P11" s="80"/>
      <c r="Q11" s="80"/>
      <c r="R11" s="52">
        <f>SUM(O11:Q11)</f>
        <v>0</v>
      </c>
    </row>
    <row r="12" spans="1:18" ht="15.75" customHeight="1" thickBot="1">
      <c r="A12" s="48" t="s">
        <v>52</v>
      </c>
      <c r="B12" s="33">
        <f>SUM(F12+J12+N12+R12)</f>
        <v>0</v>
      </c>
      <c r="C12" s="91"/>
      <c r="D12" s="91"/>
      <c r="E12" s="78"/>
      <c r="F12" s="34">
        <f>SUM(C12:E12)</f>
        <v>0</v>
      </c>
      <c r="G12" s="95"/>
      <c r="H12" s="78"/>
      <c r="I12" s="87"/>
      <c r="J12" s="35">
        <f>SUM(G12:I12)</f>
        <v>0</v>
      </c>
      <c r="K12" s="80"/>
      <c r="L12" s="80"/>
      <c r="M12" s="80"/>
      <c r="N12" s="35">
        <f>SUM(K12:M12)</f>
        <v>0</v>
      </c>
      <c r="O12" s="80"/>
      <c r="P12" s="80"/>
      <c r="Q12" s="80"/>
      <c r="R12" s="52">
        <f>SUM(O12:Q12)</f>
        <v>0</v>
      </c>
    </row>
    <row r="13" spans="1:18" ht="15.75" customHeight="1" thickBot="1">
      <c r="A13" s="49" t="s">
        <v>35</v>
      </c>
      <c r="B13" s="33">
        <f>SUM(F13+J13+N13+R13)</f>
        <v>0</v>
      </c>
      <c r="C13" s="91"/>
      <c r="D13" s="91"/>
      <c r="E13" s="78"/>
      <c r="F13" s="34">
        <f>SUM(C13:E13)</f>
        <v>0</v>
      </c>
      <c r="G13" s="95"/>
      <c r="H13" s="87"/>
      <c r="I13" s="87"/>
      <c r="J13" s="35">
        <f>SUM(G13:I13)</f>
        <v>0</v>
      </c>
      <c r="K13" s="80"/>
      <c r="L13" s="80"/>
      <c r="M13" s="80"/>
      <c r="N13" s="35">
        <f>SUM(K13:M13)</f>
        <v>0</v>
      </c>
      <c r="O13" s="80"/>
      <c r="P13" s="80"/>
      <c r="Q13" s="80"/>
      <c r="R13" s="52">
        <f>SUM(O13:Q13)</f>
        <v>0</v>
      </c>
    </row>
    <row r="14" spans="1:18" ht="15" thickBot="1">
      <c r="A14" s="48" t="s">
        <v>36</v>
      </c>
      <c r="B14" s="33">
        <f>SUM(F14+J14+N14+R14)</f>
        <v>0</v>
      </c>
      <c r="C14" s="91"/>
      <c r="D14" s="91"/>
      <c r="E14" s="78"/>
      <c r="F14" s="34">
        <f>SUM(C14:E14)</f>
        <v>0</v>
      </c>
      <c r="G14" s="95"/>
      <c r="H14" s="87"/>
      <c r="I14" s="87"/>
      <c r="J14" s="35">
        <f>SUM(G14:I14)</f>
        <v>0</v>
      </c>
      <c r="K14" s="80"/>
      <c r="L14" s="80"/>
      <c r="M14" s="80"/>
      <c r="N14" s="35">
        <f>SUM(K14:M14)</f>
        <v>0</v>
      </c>
      <c r="O14" s="80"/>
      <c r="P14" s="80"/>
      <c r="Q14" s="80"/>
      <c r="R14" s="52">
        <f>SUM(O14:Q14)</f>
        <v>0</v>
      </c>
    </row>
    <row r="15" spans="1:18" ht="15" thickBot="1">
      <c r="A15" s="48" t="s">
        <v>34</v>
      </c>
      <c r="B15" s="33">
        <f>SUM(F15+J15+N15+R15)</f>
        <v>0</v>
      </c>
      <c r="C15" s="91"/>
      <c r="D15" s="91"/>
      <c r="E15" s="78"/>
      <c r="F15" s="34">
        <f>SUM(C15:E15)</f>
        <v>0</v>
      </c>
      <c r="G15" s="95"/>
      <c r="H15" s="87"/>
      <c r="I15" s="87"/>
      <c r="J15" s="35">
        <f>SUM(G15:I15)</f>
        <v>0</v>
      </c>
      <c r="K15" s="80"/>
      <c r="L15" s="80"/>
      <c r="M15" s="80"/>
      <c r="N15" s="35">
        <f>SUM(K15:M15)</f>
        <v>0</v>
      </c>
      <c r="O15" s="80"/>
      <c r="P15" s="80"/>
      <c r="Q15" s="80"/>
      <c r="R15" s="52">
        <f>SUM(O15:Q15)</f>
        <v>0</v>
      </c>
    </row>
    <row r="16" spans="1:18" ht="15.75" customHeight="1" thickBot="1">
      <c r="A16" s="48" t="s">
        <v>5</v>
      </c>
      <c r="B16" s="33">
        <f>SUM(F16+J16+N16+R16)</f>
        <v>0</v>
      </c>
      <c r="C16" s="91"/>
      <c r="D16" s="91"/>
      <c r="E16" s="78"/>
      <c r="F16" s="34">
        <f>SUM(C16:E16)</f>
        <v>0</v>
      </c>
      <c r="G16" s="95"/>
      <c r="H16" s="87"/>
      <c r="I16" s="87"/>
      <c r="J16" s="35">
        <f>SUM(G16:I16)</f>
        <v>0</v>
      </c>
      <c r="K16" s="80"/>
      <c r="L16" s="80"/>
      <c r="M16" s="80"/>
      <c r="N16" s="35">
        <f>SUM(K16:M16)</f>
        <v>0</v>
      </c>
      <c r="O16" s="80"/>
      <c r="P16" s="80"/>
      <c r="Q16" s="80"/>
      <c r="R16" s="52">
        <f>SUM(O16:Q16)</f>
        <v>0</v>
      </c>
    </row>
    <row r="17" spans="1:18" ht="15.75" customHeight="1" thickBot="1">
      <c r="B17" s="33">
        <f>SUM(F17+J17+N17+R17)</f>
        <v>0</v>
      </c>
      <c r="C17" s="78"/>
      <c r="D17" s="78"/>
      <c r="E17" s="78"/>
      <c r="F17" s="34"/>
      <c r="G17" s="95"/>
      <c r="H17" s="87"/>
      <c r="I17" s="87"/>
      <c r="J17" s="35"/>
      <c r="K17" s="80"/>
      <c r="L17" s="80"/>
      <c r="M17" s="80"/>
      <c r="N17" s="35"/>
      <c r="O17" s="80"/>
      <c r="P17" s="80"/>
      <c r="Q17" s="80"/>
      <c r="R17" s="52"/>
    </row>
    <row r="18" spans="1:18" ht="15.75" customHeight="1" thickBot="1">
      <c r="A18" s="49"/>
      <c r="B18" s="33"/>
      <c r="C18" s="78"/>
      <c r="D18" s="78"/>
      <c r="E18" s="78"/>
      <c r="F18" s="34"/>
      <c r="G18" s="95"/>
      <c r="H18" s="87"/>
      <c r="I18" s="87"/>
      <c r="J18" s="35"/>
      <c r="K18" s="80"/>
      <c r="L18" s="80"/>
      <c r="M18" s="80"/>
      <c r="N18" s="35"/>
      <c r="O18" s="80"/>
      <c r="P18" s="80"/>
      <c r="Q18" s="80"/>
      <c r="R18" s="52"/>
    </row>
    <row r="19" spans="1:18" ht="15.75" customHeight="1">
      <c r="A19" s="48"/>
      <c r="B19" s="33"/>
      <c r="C19" s="78"/>
      <c r="D19" s="78"/>
      <c r="E19" s="78"/>
      <c r="F19" s="34"/>
      <c r="G19" s="95"/>
      <c r="H19" s="87"/>
      <c r="I19" s="87"/>
      <c r="J19" s="35"/>
      <c r="K19" s="80"/>
      <c r="L19" s="80"/>
      <c r="M19" s="80"/>
      <c r="N19" s="35"/>
      <c r="O19" s="80"/>
      <c r="P19" s="80"/>
      <c r="Q19" s="80"/>
      <c r="R19" s="53"/>
    </row>
    <row r="20" spans="1:18">
      <c r="A20" s="36" t="s">
        <v>25</v>
      </c>
      <c r="B20" s="37">
        <f t="shared" ref="B20:B22" si="0">SUM(F20+J20+N20+R20)</f>
        <v>45.359999999999992</v>
      </c>
      <c r="C20" s="38">
        <f>SUM(C3:C19)</f>
        <v>26.91</v>
      </c>
      <c r="D20" s="38">
        <f>SUM(D3:D19)</f>
        <v>18.45</v>
      </c>
      <c r="E20" s="38">
        <f>SUM(E3:E19)</f>
        <v>0</v>
      </c>
      <c r="F20" s="38">
        <f>SUM(F3:F19)</f>
        <v>45.359999999999992</v>
      </c>
      <c r="G20" s="38">
        <f>SUM(G3:G19)</f>
        <v>0</v>
      </c>
      <c r="H20" s="38">
        <f>SUM(H3:H19)</f>
        <v>0</v>
      </c>
      <c r="I20" s="38">
        <f>SUM(I3:I19)</f>
        <v>0</v>
      </c>
      <c r="J20" s="38">
        <f>SUM(J3:J19)</f>
        <v>0</v>
      </c>
      <c r="K20" s="57">
        <f>SUM(K3:K19)</f>
        <v>0</v>
      </c>
      <c r="L20" s="57">
        <f>SUM(L3:L19)</f>
        <v>0</v>
      </c>
      <c r="M20" s="57">
        <f>SUM(M3:M19)</f>
        <v>0</v>
      </c>
      <c r="N20" s="38">
        <f>SUM(N3:N19)</f>
        <v>0</v>
      </c>
      <c r="O20" s="39"/>
      <c r="P20" s="39"/>
      <c r="Q20" s="39"/>
      <c r="R20" s="54"/>
    </row>
    <row r="21" spans="1:18">
      <c r="A21" s="31" t="s">
        <v>26</v>
      </c>
      <c r="B21" s="40">
        <f>SUM(F21+J21+N21+R21)</f>
        <v>497</v>
      </c>
      <c r="C21" s="41">
        <v>63</v>
      </c>
      <c r="D21" s="42">
        <v>64</v>
      </c>
      <c r="E21" s="41">
        <v>34</v>
      </c>
      <c r="F21" s="50">
        <f>SUM(C21:E21)</f>
        <v>161</v>
      </c>
      <c r="G21" s="41">
        <v>53</v>
      </c>
      <c r="H21" s="41">
        <v>35</v>
      </c>
      <c r="I21" s="41">
        <v>52</v>
      </c>
      <c r="J21" s="50">
        <f t="shared" ref="J21:J22" si="1">SUM(G21:I21)</f>
        <v>140</v>
      </c>
      <c r="K21" s="60">
        <v>41</v>
      </c>
      <c r="L21" s="43">
        <v>43</v>
      </c>
      <c r="M21" s="43">
        <v>112</v>
      </c>
      <c r="N21" s="50">
        <f t="shared" ref="N21:N22" si="2">SUM(K21:M21)</f>
        <v>196</v>
      </c>
      <c r="O21" s="43"/>
      <c r="P21" s="43"/>
      <c r="Q21" s="43"/>
      <c r="R21" s="55"/>
    </row>
    <row r="22" spans="1:18" ht="15" thickBot="1">
      <c r="A22" s="32" t="s">
        <v>27</v>
      </c>
      <c r="B22" s="44">
        <f t="shared" si="0"/>
        <v>183</v>
      </c>
      <c r="C22" s="45">
        <v>27</v>
      </c>
      <c r="D22" s="45">
        <v>25</v>
      </c>
      <c r="E22" s="45">
        <v>28</v>
      </c>
      <c r="F22" s="51">
        <f>SUM(C22:E22)</f>
        <v>80</v>
      </c>
      <c r="G22" s="45">
        <v>24</v>
      </c>
      <c r="H22" s="45">
        <v>15</v>
      </c>
      <c r="I22" s="45">
        <v>20</v>
      </c>
      <c r="J22" s="58">
        <f t="shared" si="1"/>
        <v>59</v>
      </c>
      <c r="K22" s="59">
        <v>11</v>
      </c>
      <c r="L22" s="46">
        <v>15</v>
      </c>
      <c r="M22" s="46">
        <v>18</v>
      </c>
      <c r="N22" s="58">
        <f t="shared" si="2"/>
        <v>44</v>
      </c>
      <c r="O22" s="46"/>
      <c r="P22" s="46"/>
      <c r="Q22" s="46"/>
      <c r="R22" s="56"/>
    </row>
    <row r="23" spans="1:18" ht="15" thickBot="1"/>
    <row r="24" spans="1:18">
      <c r="A24" s="126" t="s">
        <v>17</v>
      </c>
      <c r="B24" s="126"/>
      <c r="C24" s="126"/>
      <c r="D24" s="127"/>
      <c r="E24" s="132">
        <f>B20</f>
        <v>45.359999999999992</v>
      </c>
      <c r="F24" s="133"/>
      <c r="G24" s="134"/>
    </row>
    <row r="25" spans="1:18">
      <c r="A25" s="128"/>
      <c r="B25" s="128"/>
      <c r="C25" s="128"/>
      <c r="D25" s="129"/>
      <c r="E25" s="135"/>
      <c r="F25" s="136"/>
      <c r="G25" s="137"/>
    </row>
    <row r="26" spans="1:18">
      <c r="A26" s="130"/>
      <c r="B26" s="130"/>
      <c r="C26" s="130"/>
      <c r="D26" s="131"/>
      <c r="E26" s="138"/>
      <c r="F26" s="139"/>
      <c r="G26" s="140"/>
    </row>
    <row r="27" spans="1:18">
      <c r="A27" s="141" t="s">
        <v>18</v>
      </c>
      <c r="B27" s="141"/>
      <c r="C27" s="141"/>
      <c r="D27" s="142"/>
      <c r="E27" s="143">
        <f>B21</f>
        <v>497</v>
      </c>
      <c r="F27" s="141"/>
      <c r="G27" s="144"/>
    </row>
    <row r="28" spans="1:18">
      <c r="A28" s="128"/>
      <c r="B28" s="128"/>
      <c r="C28" s="128"/>
      <c r="D28" s="129"/>
      <c r="E28" s="145"/>
      <c r="F28" s="128"/>
      <c r="G28" s="146"/>
    </row>
    <row r="29" spans="1:18">
      <c r="A29" s="130"/>
      <c r="B29" s="130"/>
      <c r="C29" s="130"/>
      <c r="D29" s="131"/>
      <c r="E29" s="147"/>
      <c r="F29" s="130"/>
      <c r="G29" s="148"/>
    </row>
    <row r="30" spans="1:18">
      <c r="A30" s="149" t="s">
        <v>19</v>
      </c>
      <c r="B30" s="149"/>
      <c r="C30" s="149"/>
      <c r="D30" s="150"/>
      <c r="E30" s="155">
        <f>E24/E27</f>
        <v>9.1267605633802804E-2</v>
      </c>
      <c r="F30" s="156"/>
      <c r="G30" s="157"/>
    </row>
    <row r="31" spans="1:18">
      <c r="A31" s="151"/>
      <c r="B31" s="151"/>
      <c r="C31" s="151"/>
      <c r="D31" s="152"/>
      <c r="E31" s="158"/>
      <c r="F31" s="159"/>
      <c r="G31" s="160"/>
    </row>
    <row r="32" spans="1:18" ht="15" thickBot="1">
      <c r="A32" s="153"/>
      <c r="B32" s="153"/>
      <c r="C32" s="153"/>
      <c r="D32" s="154"/>
      <c r="E32" s="161"/>
      <c r="F32" s="162"/>
      <c r="G32" s="163"/>
    </row>
    <row r="42" ht="16"/>
    <row r="43" ht="16"/>
    <row r="44" ht="16"/>
    <row r="46" ht="45"/>
  </sheetData>
  <autoFilter ref="A2:R2"/>
  <sortState ref="A3:R17">
    <sortCondition descending="1" ref="F4:F17"/>
  </sortState>
  <mergeCells count="6">
    <mergeCell ref="A24:D26"/>
    <mergeCell ref="E24:G26"/>
    <mergeCell ref="A27:D29"/>
    <mergeCell ref="E27:G29"/>
    <mergeCell ref="A30:D32"/>
    <mergeCell ref="E30:G32"/>
  </mergeCells>
  <phoneticPr fontId="18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 Standings</vt:lpstr>
      <vt:lpstr>Yearly Weights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Phillip Estrem</cp:lastModifiedBy>
  <cp:lastPrinted>2012-06-17T00:44:41Z</cp:lastPrinted>
  <dcterms:created xsi:type="dcterms:W3CDTF">2012-02-20T00:07:39Z</dcterms:created>
  <dcterms:modified xsi:type="dcterms:W3CDTF">2021-02-07T20:38:05Z</dcterms:modified>
</cp:coreProperties>
</file>