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00" yWindow="160" windowWidth="37180" windowHeight="1334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Standings'!$A$6:$W$31</definedName>
    <definedName name="_xlnm._FilterDatabase" localSheetId="1" hidden="1">'Yearly Weights'!$A$2:$R$2</definedName>
    <definedName name="_msoanchor_1" localSheetId="0">'Yearly Standings'!$A$4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  <c r="B30"/>
  <c r="B29"/>
  <c r="B28"/>
  <c r="B27"/>
  <c r="B26"/>
  <c r="B25"/>
  <c r="B20"/>
  <c r="B24"/>
  <c r="B19"/>
  <c r="B10"/>
  <c r="B14"/>
  <c r="B13"/>
  <c r="U9"/>
  <c r="K27"/>
  <c r="F27"/>
  <c r="B11"/>
  <c r="B18"/>
  <c r="B12"/>
  <c r="B16"/>
  <c r="B23"/>
  <c r="B17"/>
  <c r="B8"/>
  <c r="B15"/>
  <c r="B22"/>
  <c r="B21"/>
  <c r="B9"/>
  <c r="K29"/>
  <c r="F19"/>
  <c r="F25"/>
  <c r="F9"/>
  <c r="P27"/>
  <c r="P23"/>
  <c r="K28"/>
  <c r="K24"/>
  <c r="K19"/>
  <c r="K30"/>
  <c r="K20"/>
  <c r="K9"/>
  <c r="K26"/>
  <c r="K21"/>
  <c r="K22"/>
  <c r="K15"/>
  <c r="K13"/>
  <c r="K12"/>
  <c r="K16"/>
  <c r="K10"/>
  <c r="K17"/>
  <c r="K8"/>
  <c r="K25"/>
  <c r="K14"/>
  <c r="K23"/>
  <c r="K18"/>
  <c r="K7"/>
  <c r="F24"/>
  <c r="F12"/>
  <c r="F23"/>
  <c r="F18"/>
  <c r="P7"/>
  <c r="U7"/>
  <c r="F26"/>
  <c r="K11"/>
  <c r="P18"/>
  <c r="U18"/>
  <c r="F21"/>
  <c r="P22"/>
  <c r="U22"/>
  <c r="F7"/>
  <c r="P10"/>
  <c r="U21"/>
  <c r="P15"/>
  <c r="U15"/>
  <c r="F11"/>
  <c r="P19"/>
  <c r="U26"/>
  <c r="F20"/>
  <c r="P11"/>
  <c r="U11"/>
  <c r="P21"/>
  <c r="U13"/>
  <c r="P17"/>
  <c r="U17"/>
  <c r="F14"/>
  <c r="F8"/>
  <c r="P14"/>
  <c r="U14"/>
  <c r="F16"/>
  <c r="P8"/>
  <c r="U16"/>
  <c r="P24"/>
  <c r="U30"/>
  <c r="P29"/>
  <c r="F30"/>
  <c r="F10"/>
  <c r="U20"/>
  <c r="P13"/>
  <c r="U23"/>
  <c r="P25"/>
  <c r="U24"/>
  <c r="P20"/>
  <c r="U10"/>
  <c r="P16"/>
  <c r="U8"/>
  <c r="F13"/>
  <c r="P30"/>
  <c r="U25"/>
  <c r="F15"/>
  <c r="P28"/>
  <c r="F17"/>
  <c r="P26"/>
  <c r="U19"/>
  <c r="P12"/>
  <c r="U12"/>
  <c r="F22"/>
  <c r="U28"/>
  <c r="U29"/>
  <c r="F28"/>
  <c r="P9"/>
  <c r="U27"/>
  <c r="R4" i="2"/>
  <c r="R14"/>
  <c r="R16"/>
  <c r="R8"/>
  <c r="R13"/>
  <c r="R12"/>
  <c r="R9"/>
  <c r="R7"/>
  <c r="R15"/>
  <c r="R11"/>
  <c r="R3"/>
  <c r="R17"/>
  <c r="R6"/>
  <c r="R5"/>
  <c r="R18"/>
  <c r="R19"/>
  <c r="R10"/>
  <c r="N4"/>
  <c r="N14"/>
  <c r="N16"/>
  <c r="N8"/>
  <c r="N13"/>
  <c r="N12"/>
  <c r="N9"/>
  <c r="N7"/>
  <c r="N15"/>
  <c r="N11"/>
  <c r="N3"/>
  <c r="N17"/>
  <c r="N6"/>
  <c r="N5"/>
  <c r="N18"/>
  <c r="N19"/>
  <c r="N10"/>
  <c r="J4"/>
  <c r="J14"/>
  <c r="J16"/>
  <c r="J8"/>
  <c r="J13"/>
  <c r="J12"/>
  <c r="J9"/>
  <c r="J7"/>
  <c r="J15"/>
  <c r="J11"/>
  <c r="J3"/>
  <c r="J17"/>
  <c r="J6"/>
  <c r="J5"/>
  <c r="J18"/>
  <c r="J19"/>
  <c r="J10"/>
  <c r="F5"/>
  <c r="B5"/>
  <c r="F4"/>
  <c r="F14"/>
  <c r="F16"/>
  <c r="F8"/>
  <c r="F13"/>
  <c r="F12"/>
  <c r="F9"/>
  <c r="F7"/>
  <c r="F15"/>
  <c r="F11"/>
  <c r="F3"/>
  <c r="F17"/>
  <c r="F6"/>
  <c r="F18"/>
  <c r="F19"/>
  <c r="F10"/>
  <c r="B3"/>
  <c r="B9"/>
  <c r="B16"/>
  <c r="B18"/>
  <c r="B11"/>
  <c r="B12"/>
  <c r="B14"/>
  <c r="B6"/>
  <c r="B15"/>
  <c r="B13"/>
  <c r="B4"/>
  <c r="B10"/>
  <c r="B19"/>
  <c r="B17"/>
  <c r="B7"/>
  <c r="B8"/>
  <c r="M43"/>
  <c r="L43"/>
  <c r="N45"/>
  <c r="N44"/>
  <c r="F44"/>
  <c r="J44"/>
  <c r="K43"/>
  <c r="J45"/>
  <c r="F45"/>
  <c r="I43"/>
  <c r="H43"/>
  <c r="G43"/>
  <c r="E43"/>
  <c r="D43"/>
  <c r="C43"/>
  <c r="F43"/>
  <c r="B44"/>
  <c r="E50"/>
  <c r="N43"/>
  <c r="B45"/>
  <c r="J43"/>
  <c r="B43"/>
  <c r="E47"/>
  <c r="E53"/>
</calcChain>
</file>

<file path=xl/sharedStrings.xml><?xml version="1.0" encoding="utf-8"?>
<sst xmlns="http://schemas.openxmlformats.org/spreadsheetml/2006/main" count="93" uniqueCount="87">
  <si>
    <t>Don Brown</t>
    <phoneticPr fontId="18" type="noConversion"/>
  </si>
  <si>
    <t>Craig Vincent</t>
    <phoneticPr fontId="18" type="noConversion"/>
  </si>
  <si>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</si>
  <si>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</si>
  <si>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</si>
  <si>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</si>
  <si>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JAN          Perdido   River</t>
    <phoneticPr fontId="18" type="noConversion"/>
  </si>
  <si>
    <t xml:space="preserve">FEB     </t>
    <phoneticPr fontId="18" type="noConversion"/>
  </si>
  <si>
    <t xml:space="preserve">MAR            </t>
    <phoneticPr fontId="18" type="noConversion"/>
  </si>
  <si>
    <t xml:space="preserve">APR         </t>
    <phoneticPr fontId="18" type="noConversion"/>
  </si>
  <si>
    <t xml:space="preserve">MAY      </t>
    <phoneticPr fontId="18" type="noConversion"/>
  </si>
  <si>
    <t xml:space="preserve">JUN   </t>
    <phoneticPr fontId="18" type="noConversion"/>
  </si>
  <si>
    <t xml:space="preserve">JUL                   </t>
    <phoneticPr fontId="18" type="noConversion"/>
  </si>
  <si>
    <t xml:space="preserve">AUG        </t>
    <phoneticPr fontId="18" type="noConversion"/>
  </si>
  <si>
    <t xml:space="preserve">SEP       </t>
    <phoneticPr fontId="18" type="noConversion"/>
  </si>
  <si>
    <t xml:space="preserve">OCT     </t>
    <phoneticPr fontId="18" type="noConversion"/>
  </si>
  <si>
    <t xml:space="preserve">NOV        </t>
    <phoneticPr fontId="18" type="noConversion"/>
  </si>
  <si>
    <t>Jeff Knight</t>
    <phoneticPr fontId="18" type="noConversion"/>
  </si>
  <si>
    <t>Dave HamM</t>
    <phoneticPr fontId="18" type="noConversion"/>
  </si>
  <si>
    <t>Matt Padget</t>
    <phoneticPr fontId="18" type="noConversion"/>
  </si>
  <si>
    <t>Shawn Reinhard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</si>
  <si>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</si>
  <si>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</si>
  <si>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</si>
  <si>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</si>
  <si>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BIG FISH OF THE 1ST QUATER</t>
  </si>
  <si>
    <t>BIG BAG OF THE 1ST QUATER</t>
  </si>
  <si>
    <t>ANGLER OF THE 2ND QUARTER:</t>
  </si>
  <si>
    <t>BIG FISH OF THE 2ND QUATER</t>
  </si>
  <si>
    <t>BIG BAG OF THE 2ND QUATER</t>
  </si>
  <si>
    <t>Phil Estrem</t>
  </si>
  <si>
    <t>ANGLER OF THE 3RD QUARTER:</t>
  </si>
  <si>
    <t>BIG FISH OF THE 3RD QUATER</t>
  </si>
  <si>
    <t>BIG BAG OF THE 3RD QUATER</t>
  </si>
  <si>
    <t>ANGLER OF THE 4TH QUARTER:</t>
  </si>
  <si>
    <t>BIG FISH OF THE 4TH QUATER</t>
  </si>
  <si>
    <t>BIG BAG OF THE 4TH QUATER</t>
  </si>
  <si>
    <t>YEAR TO DATE</t>
  </si>
  <si>
    <t>1st QUARTER</t>
  </si>
  <si>
    <t>2nd QUARTER</t>
  </si>
  <si>
    <t>3rd QUARTER</t>
  </si>
  <si>
    <t>4th QUARTER</t>
  </si>
  <si>
    <t>ANGLER NAME</t>
  </si>
  <si>
    <t>Y-T-D Points Total</t>
  </si>
  <si>
    <t>JAN</t>
  </si>
  <si>
    <t>FEB</t>
  </si>
  <si>
    <t>MAR</t>
  </si>
  <si>
    <t>1st QUARTER TOTAL</t>
  </si>
  <si>
    <t>1st QUARTER PLACE</t>
  </si>
  <si>
    <t>2nd QUARTER TOTAL</t>
  </si>
  <si>
    <t>2nd QUARTER PLACE</t>
  </si>
  <si>
    <t>3rd QUARTER TOTAL</t>
  </si>
  <si>
    <t>3rd QUARTER PLACE</t>
  </si>
  <si>
    <t>4th QUARTER TOTAL</t>
  </si>
  <si>
    <t>4th QUARTER PLACE</t>
  </si>
  <si>
    <t>Aaron Richardson</t>
  </si>
  <si>
    <t>TOTAL NO. ANGLERS</t>
  </si>
  <si>
    <t>Y-T-D Weight Total</t>
  </si>
  <si>
    <t>TOTAL WEIGHT</t>
  </si>
  <si>
    <t>TOTAL FISH</t>
  </si>
  <si>
    <t>AVERAGE WEIGHT</t>
  </si>
  <si>
    <t>Apr</t>
  </si>
  <si>
    <t>May</t>
  </si>
  <si>
    <t>Jun</t>
  </si>
  <si>
    <t>TOTAL WEIGHTS</t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</si>
  <si>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</si>
  <si>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</si>
  <si>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</si>
  <si>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</si>
  <si>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</si>
  <si>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</si>
  <si>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</si>
  <si>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</si>
  <si>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Matt Padget</t>
  </si>
  <si>
    <t>Stan Chandler</t>
  </si>
  <si>
    <t>Dave Hamm</t>
  </si>
  <si>
    <t>Joe Pitts</t>
  </si>
  <si>
    <t>Cliff Repogle</t>
  </si>
  <si>
    <t>Terry Jackson</t>
  </si>
  <si>
    <t>Rob Pabst</t>
  </si>
  <si>
    <t>Craig Vinson</t>
  </si>
  <si>
    <t xml:space="preserve">DEC     </t>
  </si>
  <si>
    <t>Mike Krueger</t>
  </si>
  <si>
    <t>Bruce Doolittle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</si>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</sst>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53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2" fontId="14" fillId="0" borderId="33" xfId="0" applyNumberFormat="1" applyFont="1" applyBorder="1"/>
    <xf numFmtId="2" fontId="1" fillId="3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/>
    </xf>
    <xf numFmtId="2" fontId="13" fillId="5" borderId="35" xfId="0" applyNumberFormat="1" applyFont="1" applyFill="1" applyBorder="1"/>
    <xf numFmtId="2" fontId="14" fillId="0" borderId="35" xfId="0" applyNumberFormat="1" applyFont="1" applyBorder="1"/>
    <xf numFmtId="2" fontId="1" fillId="3" borderId="51" xfId="0" applyNumberFormat="1" applyFont="1" applyFill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6" fillId="4" borderId="51" xfId="0" applyNumberFormat="1" applyFont="1" applyFill="1" applyBorder="1" applyAlignment="1">
      <alignment horizontal="center" vertical="center"/>
    </xf>
    <xf numFmtId="2" fontId="14" fillId="0" borderId="51" xfId="0" applyNumberFormat="1" applyFont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2" fontId="11" fillId="0" borderId="35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2" fontId="13" fillId="5" borderId="51" xfId="0" applyNumberFormat="1" applyFont="1" applyFill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2" fontId="17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2" fontId="17" fillId="0" borderId="51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5" borderId="36" xfId="0" applyNumberFormat="1" applyFont="1" applyFill="1" applyBorder="1"/>
    <xf numFmtId="2" fontId="13" fillId="5" borderId="52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3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2"/>
  <sheetViews>
    <sheetView tabSelected="1" zoomScale="150" zoomScaleNormal="93" zoomScalePageLayoutView="93" workbookViewId="0">
      <pane ySplit="6" topLeftCell="A7" activePane="bottomLeft" state="frozen"/>
      <selection pane="bottomLeft" activeCell="D7" sqref="D7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18" t="s">
        <v>24</v>
      </c>
      <c r="B1" s="119"/>
      <c r="C1" s="120"/>
      <c r="D1" s="121"/>
      <c r="E1" s="122"/>
      <c r="F1" s="1"/>
      <c r="G1" s="123" t="s">
        <v>25</v>
      </c>
      <c r="H1" s="124"/>
      <c r="I1" s="124"/>
      <c r="J1" s="125"/>
      <c r="K1" s="121" t="s">
        <v>17</v>
      </c>
      <c r="L1" s="122"/>
      <c r="M1" s="1">
        <v>3.86</v>
      </c>
      <c r="N1" s="123" t="s">
        <v>26</v>
      </c>
      <c r="O1" s="124"/>
      <c r="P1" s="124"/>
      <c r="Q1" s="125"/>
      <c r="R1" s="121" t="s">
        <v>17</v>
      </c>
      <c r="S1" s="122"/>
      <c r="T1" s="1">
        <v>9.69</v>
      </c>
      <c r="U1" s="2"/>
      <c r="V1" s="2"/>
      <c r="W1" s="3"/>
    </row>
    <row r="2" spans="1:23" ht="15" thickBot="1">
      <c r="A2" s="103" t="s">
        <v>27</v>
      </c>
      <c r="B2" s="104"/>
      <c r="C2" s="105"/>
      <c r="D2" s="106"/>
      <c r="E2" s="107"/>
      <c r="F2" s="4"/>
      <c r="G2" s="108" t="s">
        <v>28</v>
      </c>
      <c r="H2" s="109"/>
      <c r="I2" s="109"/>
      <c r="J2" s="110"/>
      <c r="K2" s="111"/>
      <c r="L2" s="110"/>
      <c r="M2" s="4"/>
      <c r="N2" s="108" t="s">
        <v>29</v>
      </c>
      <c r="O2" s="109"/>
      <c r="P2" s="109"/>
      <c r="Q2" s="110"/>
      <c r="R2" s="111"/>
      <c r="S2" s="110"/>
      <c r="T2" s="4"/>
      <c r="U2" s="5"/>
      <c r="V2" s="5"/>
      <c r="W2" s="3"/>
    </row>
    <row r="3" spans="1:23" ht="15" thickBot="1">
      <c r="A3" s="103" t="s">
        <v>31</v>
      </c>
      <c r="B3" s="104"/>
      <c r="C3" s="105"/>
      <c r="D3" s="106"/>
      <c r="E3" s="107"/>
      <c r="F3" s="4"/>
      <c r="G3" s="108" t="s">
        <v>32</v>
      </c>
      <c r="H3" s="109"/>
      <c r="I3" s="109"/>
      <c r="J3" s="110"/>
      <c r="K3" s="111"/>
      <c r="L3" s="110"/>
      <c r="M3" s="92"/>
      <c r="N3" s="108" t="s">
        <v>33</v>
      </c>
      <c r="O3" s="109"/>
      <c r="P3" s="109"/>
      <c r="Q3" s="110"/>
      <c r="R3" s="111"/>
      <c r="S3" s="110"/>
      <c r="T3" s="4"/>
      <c r="U3" s="5"/>
      <c r="V3" s="5"/>
      <c r="W3" s="3"/>
    </row>
    <row r="4" spans="1:23" ht="15" thickBot="1">
      <c r="A4" s="112" t="s">
        <v>34</v>
      </c>
      <c r="B4" s="113"/>
      <c r="C4" s="114"/>
      <c r="D4" s="101"/>
      <c r="E4" s="102"/>
      <c r="F4" s="6"/>
      <c r="G4" s="115" t="s">
        <v>35</v>
      </c>
      <c r="H4" s="116"/>
      <c r="I4" s="116"/>
      <c r="J4" s="117"/>
      <c r="K4" s="101"/>
      <c r="L4" s="102"/>
      <c r="M4" s="6"/>
      <c r="N4" s="115" t="s">
        <v>36</v>
      </c>
      <c r="O4" s="116"/>
      <c r="P4" s="116"/>
      <c r="Q4" s="117"/>
      <c r="R4" s="101"/>
      <c r="S4" s="102"/>
      <c r="T4" s="6"/>
      <c r="U4" s="5"/>
      <c r="V4" s="5"/>
      <c r="W4" s="3"/>
    </row>
    <row r="5" spans="1:23" ht="15" thickBot="1">
      <c r="A5" s="96" t="s">
        <v>37</v>
      </c>
      <c r="B5" s="97"/>
      <c r="C5" s="96" t="s">
        <v>38</v>
      </c>
      <c r="D5" s="98"/>
      <c r="E5" s="98"/>
      <c r="F5" s="98"/>
      <c r="G5" s="99"/>
      <c r="H5" s="100" t="s">
        <v>39</v>
      </c>
      <c r="I5" s="98"/>
      <c r="J5" s="98"/>
      <c r="K5" s="98"/>
      <c r="L5" s="99"/>
      <c r="M5" s="100" t="s">
        <v>40</v>
      </c>
      <c r="N5" s="98"/>
      <c r="O5" s="98"/>
      <c r="P5" s="98"/>
      <c r="Q5" s="99"/>
      <c r="R5" s="100" t="s">
        <v>41</v>
      </c>
      <c r="S5" s="98"/>
      <c r="T5" s="98"/>
      <c r="U5" s="98"/>
      <c r="V5" s="99"/>
      <c r="W5" s="7"/>
    </row>
    <row r="6" spans="1:23" ht="37" thickBot="1">
      <c r="A6" s="8" t="s">
        <v>42</v>
      </c>
      <c r="B6" s="23" t="s">
        <v>43</v>
      </c>
      <c r="C6" s="91" t="s">
        <v>6</v>
      </c>
      <c r="D6" s="91" t="s">
        <v>7</v>
      </c>
      <c r="E6" s="91" t="s">
        <v>8</v>
      </c>
      <c r="F6" s="91" t="s">
        <v>47</v>
      </c>
      <c r="G6" s="91" t="s">
        <v>48</v>
      </c>
      <c r="H6" s="91" t="s">
        <v>9</v>
      </c>
      <c r="I6" s="91" t="s">
        <v>10</v>
      </c>
      <c r="J6" s="91" t="s">
        <v>11</v>
      </c>
      <c r="K6" s="9" t="s">
        <v>49</v>
      </c>
      <c r="L6" s="91" t="s">
        <v>50</v>
      </c>
      <c r="M6" s="91" t="s">
        <v>12</v>
      </c>
      <c r="N6" s="91" t="s">
        <v>13</v>
      </c>
      <c r="O6" s="91" t="s">
        <v>14</v>
      </c>
      <c r="P6" s="91" t="s">
        <v>51</v>
      </c>
      <c r="Q6" s="91" t="s">
        <v>52</v>
      </c>
      <c r="R6" s="91" t="s">
        <v>15</v>
      </c>
      <c r="S6" s="91" t="s">
        <v>16</v>
      </c>
      <c r="T6" s="91" t="s">
        <v>81</v>
      </c>
      <c r="U6" s="91" t="s">
        <v>53</v>
      </c>
      <c r="V6" s="9" t="s">
        <v>54</v>
      </c>
      <c r="W6" s="7"/>
    </row>
    <row r="7" spans="1:23" s="78" customFormat="1" thickBot="1">
      <c r="A7" s="85" t="s">
        <v>84</v>
      </c>
      <c r="B7" s="89">
        <f t="shared" ref="B7:B30" si="0">SUM(C7,D7,E7,H7,I7,J7,M7,N7,O7,R7,S7,T7)</f>
        <v>200</v>
      </c>
      <c r="C7" s="176">
        <v>200</v>
      </c>
      <c r="D7" s="164"/>
      <c r="E7" s="165"/>
      <c r="F7" s="76">
        <f t="shared" ref="F7:F28" si="1">SUM(C7:E7)</f>
        <v>200</v>
      </c>
      <c r="G7" s="77"/>
      <c r="H7" s="166"/>
      <c r="I7" s="166"/>
      <c r="J7" s="165"/>
      <c r="K7" s="76">
        <f t="shared" ref="K7:K30" si="2">SUM(H7:J7)</f>
        <v>0</v>
      </c>
      <c r="L7" s="77"/>
      <c r="M7" s="168"/>
      <c r="N7" s="168"/>
      <c r="O7" s="169"/>
      <c r="P7" s="76">
        <f t="shared" ref="P7:P30" si="3">SUM(M7:O7)</f>
        <v>0</v>
      </c>
      <c r="Q7" s="77"/>
      <c r="R7" s="166"/>
      <c r="S7" s="166"/>
      <c r="T7" s="165"/>
      <c r="U7" s="76">
        <f t="shared" ref="U7:U30" si="4">SUM(R7:T7)</f>
        <v>0</v>
      </c>
      <c r="V7" s="77"/>
      <c r="W7" s="80"/>
    </row>
    <row r="8" spans="1:23" s="78" customFormat="1" thickBot="1">
      <c r="A8" s="85" t="s">
        <v>85</v>
      </c>
      <c r="B8" s="89">
        <f t="shared" si="0"/>
        <v>190</v>
      </c>
      <c r="C8" s="176">
        <v>190</v>
      </c>
      <c r="D8" s="167"/>
      <c r="E8" s="94"/>
      <c r="F8" s="76">
        <f t="shared" si="1"/>
        <v>190</v>
      </c>
      <c r="G8" s="77"/>
      <c r="H8" s="167"/>
      <c r="I8" s="167"/>
      <c r="J8" s="94"/>
      <c r="K8" s="76">
        <f t="shared" si="2"/>
        <v>0</v>
      </c>
      <c r="L8" s="77"/>
      <c r="M8" s="170"/>
      <c r="N8" s="167"/>
      <c r="O8" s="94"/>
      <c r="P8" s="76">
        <f t="shared" si="3"/>
        <v>0</v>
      </c>
      <c r="Q8" s="77"/>
      <c r="R8" s="167"/>
      <c r="S8" s="167"/>
      <c r="T8" s="94"/>
      <c r="U8" s="76">
        <f t="shared" si="4"/>
        <v>0</v>
      </c>
      <c r="V8" s="77"/>
      <c r="W8" s="80"/>
    </row>
    <row r="9" spans="1:23" s="78" customFormat="1" thickBot="1">
      <c r="A9" s="85" t="s">
        <v>86</v>
      </c>
      <c r="B9" s="89">
        <f t="shared" si="0"/>
        <v>180</v>
      </c>
      <c r="C9" s="166">
        <v>180</v>
      </c>
      <c r="D9" s="167"/>
      <c r="E9" s="94"/>
      <c r="F9" s="76">
        <f t="shared" si="1"/>
        <v>180</v>
      </c>
      <c r="G9" s="77"/>
      <c r="H9" s="167"/>
      <c r="I9" s="167"/>
      <c r="J9" s="94"/>
      <c r="K9" s="76">
        <f t="shared" si="2"/>
        <v>0</v>
      </c>
      <c r="L9" s="77"/>
      <c r="M9" s="167"/>
      <c r="N9" s="167"/>
      <c r="O9" s="94"/>
      <c r="P9" s="76">
        <f t="shared" si="3"/>
        <v>0</v>
      </c>
      <c r="Q9" s="77"/>
      <c r="R9" s="167"/>
      <c r="S9" s="167"/>
      <c r="T9" s="94"/>
      <c r="U9" s="76">
        <f t="shared" si="4"/>
        <v>0</v>
      </c>
      <c r="V9" s="77"/>
      <c r="W9" s="80"/>
    </row>
    <row r="10" spans="1:23" s="78" customFormat="1" thickBot="1">
      <c r="A10" s="85" t="s">
        <v>0</v>
      </c>
      <c r="B10" s="89">
        <f t="shared" si="0"/>
        <v>170</v>
      </c>
      <c r="C10" s="166">
        <v>170</v>
      </c>
      <c r="D10" s="167"/>
      <c r="E10" s="94"/>
      <c r="F10" s="76">
        <f t="shared" si="1"/>
        <v>170</v>
      </c>
      <c r="G10" s="77"/>
      <c r="H10" s="167"/>
      <c r="I10" s="167"/>
      <c r="J10" s="94"/>
      <c r="K10" s="76">
        <f t="shared" si="2"/>
        <v>0</v>
      </c>
      <c r="L10" s="77"/>
      <c r="M10" s="167"/>
      <c r="N10" s="167"/>
      <c r="O10" s="94"/>
      <c r="P10" s="76">
        <f t="shared" si="3"/>
        <v>0</v>
      </c>
      <c r="Q10" s="77"/>
      <c r="R10" s="167"/>
      <c r="S10" s="167"/>
      <c r="T10" s="94"/>
      <c r="U10" s="76">
        <f t="shared" si="4"/>
        <v>0</v>
      </c>
      <c r="V10" s="77"/>
      <c r="W10" s="80"/>
    </row>
    <row r="11" spans="1:23" s="78" customFormat="1" thickBot="1">
      <c r="A11" s="85" t="s">
        <v>1</v>
      </c>
      <c r="B11" s="89">
        <f t="shared" si="0"/>
        <v>160</v>
      </c>
      <c r="C11" s="166">
        <v>160</v>
      </c>
      <c r="D11" s="167"/>
      <c r="E11" s="94"/>
      <c r="F11" s="76">
        <f t="shared" si="1"/>
        <v>160</v>
      </c>
      <c r="G11" s="77"/>
      <c r="H11" s="167"/>
      <c r="I11" s="167"/>
      <c r="J11" s="94"/>
      <c r="K11" s="76">
        <f t="shared" si="2"/>
        <v>0</v>
      </c>
      <c r="L11" s="77"/>
      <c r="M11" s="167"/>
      <c r="N11" s="167"/>
      <c r="O11" s="94"/>
      <c r="P11" s="76">
        <f t="shared" si="3"/>
        <v>0</v>
      </c>
      <c r="Q11" s="77"/>
      <c r="R11" s="167"/>
      <c r="S11" s="167"/>
      <c r="T11" s="94"/>
      <c r="U11" s="76">
        <f t="shared" si="4"/>
        <v>0</v>
      </c>
      <c r="V11" s="77"/>
      <c r="W11" s="80"/>
    </row>
    <row r="12" spans="1:23" s="78" customFormat="1" thickBot="1">
      <c r="A12" s="85" t="s">
        <v>18</v>
      </c>
      <c r="B12" s="89">
        <f t="shared" si="0"/>
        <v>150</v>
      </c>
      <c r="C12" s="166">
        <v>150</v>
      </c>
      <c r="D12" s="167"/>
      <c r="E12" s="94"/>
      <c r="F12" s="76">
        <f t="shared" si="1"/>
        <v>150</v>
      </c>
      <c r="G12" s="77"/>
      <c r="H12" s="167"/>
      <c r="I12" s="167"/>
      <c r="J12" s="94"/>
      <c r="K12" s="76">
        <f t="shared" si="2"/>
        <v>0</v>
      </c>
      <c r="L12" s="77"/>
      <c r="M12" s="167"/>
      <c r="N12" s="167"/>
      <c r="O12" s="94"/>
      <c r="P12" s="76">
        <f t="shared" si="3"/>
        <v>0</v>
      </c>
      <c r="Q12" s="77"/>
      <c r="R12" s="167"/>
      <c r="S12" s="167"/>
      <c r="T12" s="94"/>
      <c r="U12" s="76">
        <f t="shared" si="4"/>
        <v>0</v>
      </c>
      <c r="V12" s="77"/>
      <c r="W12" s="80"/>
    </row>
    <row r="13" spans="1:23" s="78" customFormat="1" thickBot="1">
      <c r="A13" s="85" t="s">
        <v>2</v>
      </c>
      <c r="B13" s="89">
        <f t="shared" si="0"/>
        <v>10</v>
      </c>
      <c r="C13" s="166">
        <v>10</v>
      </c>
      <c r="D13" s="167"/>
      <c r="E13" s="94"/>
      <c r="F13" s="76">
        <f t="shared" si="1"/>
        <v>10</v>
      </c>
      <c r="G13" s="77"/>
      <c r="H13" s="167"/>
      <c r="I13" s="167"/>
      <c r="J13" s="94"/>
      <c r="K13" s="76">
        <f t="shared" si="2"/>
        <v>0</v>
      </c>
      <c r="L13" s="77"/>
      <c r="M13" s="167"/>
      <c r="N13" s="167"/>
      <c r="O13" s="171"/>
      <c r="P13" s="76">
        <f t="shared" si="3"/>
        <v>0</v>
      </c>
      <c r="Q13" s="77"/>
      <c r="R13" s="167"/>
      <c r="S13" s="167"/>
      <c r="T13" s="94"/>
      <c r="U13" s="76">
        <f t="shared" si="4"/>
        <v>0</v>
      </c>
      <c r="V13" s="77"/>
      <c r="W13" s="80"/>
    </row>
    <row r="14" spans="1:23" s="78" customFormat="1" thickBot="1">
      <c r="A14" s="85" t="s">
        <v>3</v>
      </c>
      <c r="B14" s="89">
        <f t="shared" si="0"/>
        <v>10</v>
      </c>
      <c r="C14" s="166">
        <v>10</v>
      </c>
      <c r="D14" s="167"/>
      <c r="E14" s="94"/>
      <c r="F14" s="76">
        <f t="shared" si="1"/>
        <v>10</v>
      </c>
      <c r="G14" s="77"/>
      <c r="H14" s="167"/>
      <c r="I14" s="167"/>
      <c r="J14" s="94"/>
      <c r="K14" s="76">
        <f t="shared" si="2"/>
        <v>0</v>
      </c>
      <c r="L14" s="77"/>
      <c r="M14" s="167"/>
      <c r="N14" s="167"/>
      <c r="O14" s="94"/>
      <c r="P14" s="76">
        <f t="shared" si="3"/>
        <v>0</v>
      </c>
      <c r="Q14" s="77"/>
      <c r="R14" s="167"/>
      <c r="S14" s="167"/>
      <c r="T14" s="94"/>
      <c r="U14" s="76">
        <f t="shared" si="4"/>
        <v>0</v>
      </c>
      <c r="V14" s="77"/>
      <c r="W14" s="80"/>
    </row>
    <row r="15" spans="1:23" s="78" customFormat="1" thickBot="1">
      <c r="A15" s="85" t="s">
        <v>4</v>
      </c>
      <c r="B15" s="89">
        <f t="shared" si="0"/>
        <v>10</v>
      </c>
      <c r="C15" s="166">
        <v>10</v>
      </c>
      <c r="D15" s="167"/>
      <c r="E15" s="94"/>
      <c r="F15" s="76">
        <f t="shared" si="1"/>
        <v>10</v>
      </c>
      <c r="G15" s="77"/>
      <c r="H15" s="167"/>
      <c r="I15" s="167"/>
      <c r="J15" s="94"/>
      <c r="K15" s="76">
        <f t="shared" si="2"/>
        <v>0</v>
      </c>
      <c r="L15" s="77"/>
      <c r="M15" s="167"/>
      <c r="N15" s="167"/>
      <c r="O15" s="94"/>
      <c r="P15" s="76">
        <f t="shared" si="3"/>
        <v>0</v>
      </c>
      <c r="Q15" s="77"/>
      <c r="R15" s="167"/>
      <c r="S15" s="167"/>
      <c r="T15" s="94"/>
      <c r="U15" s="76">
        <f t="shared" si="4"/>
        <v>0</v>
      </c>
      <c r="V15" s="77"/>
      <c r="W15" s="80"/>
    </row>
    <row r="16" spans="1:23" s="78" customFormat="1" thickBot="1">
      <c r="A16" s="85" t="s">
        <v>5</v>
      </c>
      <c r="B16" s="89">
        <f t="shared" si="0"/>
        <v>10</v>
      </c>
      <c r="C16" s="166">
        <v>10</v>
      </c>
      <c r="D16" s="167"/>
      <c r="E16" s="94"/>
      <c r="F16" s="76">
        <f t="shared" si="1"/>
        <v>10</v>
      </c>
      <c r="G16" s="77"/>
      <c r="H16" s="167"/>
      <c r="I16" s="167"/>
      <c r="J16" s="94"/>
      <c r="K16" s="76">
        <f t="shared" si="2"/>
        <v>0</v>
      </c>
      <c r="L16" s="77"/>
      <c r="M16" s="167"/>
      <c r="N16" s="170"/>
      <c r="O16" s="94"/>
      <c r="P16" s="76">
        <f t="shared" si="3"/>
        <v>0</v>
      </c>
      <c r="Q16" s="77"/>
      <c r="R16" s="167"/>
      <c r="S16" s="167"/>
      <c r="T16" s="94"/>
      <c r="U16" s="76">
        <f t="shared" si="4"/>
        <v>0</v>
      </c>
      <c r="V16" s="77"/>
      <c r="W16" s="80"/>
    </row>
    <row r="17" spans="1:23" s="78" customFormat="1" thickBot="1">
      <c r="A17" s="85" t="s">
        <v>19</v>
      </c>
      <c r="B17" s="89">
        <f t="shared" si="0"/>
        <v>10</v>
      </c>
      <c r="C17" s="166">
        <v>10</v>
      </c>
      <c r="D17" s="167"/>
      <c r="E17" s="94"/>
      <c r="F17" s="76">
        <f t="shared" si="1"/>
        <v>10</v>
      </c>
      <c r="G17" s="77"/>
      <c r="H17" s="167"/>
      <c r="I17" s="167"/>
      <c r="J17" s="94"/>
      <c r="K17" s="76">
        <f t="shared" si="2"/>
        <v>0</v>
      </c>
      <c r="L17" s="77"/>
      <c r="M17" s="167"/>
      <c r="N17" s="167"/>
      <c r="O17" s="94"/>
      <c r="P17" s="76">
        <f t="shared" si="3"/>
        <v>0</v>
      </c>
      <c r="Q17" s="77"/>
      <c r="R17" s="167"/>
      <c r="S17" s="167"/>
      <c r="T17" s="94"/>
      <c r="U17" s="76">
        <f t="shared" si="4"/>
        <v>0</v>
      </c>
      <c r="V17" s="77"/>
      <c r="W17" s="80"/>
    </row>
    <row r="18" spans="1:23" s="78" customFormat="1" thickBot="1">
      <c r="A18" s="85"/>
      <c r="B18" s="89">
        <f t="shared" si="0"/>
        <v>0</v>
      </c>
      <c r="C18" s="166"/>
      <c r="D18" s="167"/>
      <c r="E18" s="94"/>
      <c r="F18" s="76">
        <f t="shared" si="1"/>
        <v>0</v>
      </c>
      <c r="G18" s="77"/>
      <c r="H18" s="167"/>
      <c r="I18" s="167"/>
      <c r="J18" s="94"/>
      <c r="K18" s="76">
        <f t="shared" si="2"/>
        <v>0</v>
      </c>
      <c r="L18" s="77"/>
      <c r="M18" s="167"/>
      <c r="N18" s="167"/>
      <c r="O18" s="94"/>
      <c r="P18" s="76">
        <f t="shared" si="3"/>
        <v>0</v>
      </c>
      <c r="Q18" s="77"/>
      <c r="R18" s="167"/>
      <c r="S18" s="167"/>
      <c r="T18" s="94"/>
      <c r="U18" s="76">
        <f t="shared" si="4"/>
        <v>0</v>
      </c>
      <c r="V18" s="77"/>
      <c r="W18" s="80"/>
    </row>
    <row r="19" spans="1:23" s="78" customFormat="1" thickBot="1">
      <c r="A19" s="85"/>
      <c r="B19" s="89">
        <f t="shared" si="0"/>
        <v>0</v>
      </c>
      <c r="C19" s="166"/>
      <c r="D19" s="167"/>
      <c r="E19" s="167"/>
      <c r="F19" s="76">
        <f t="shared" si="1"/>
        <v>0</v>
      </c>
      <c r="G19" s="77"/>
      <c r="H19" s="167"/>
      <c r="I19" s="167"/>
      <c r="J19" s="94"/>
      <c r="K19" s="76">
        <f t="shared" si="2"/>
        <v>0</v>
      </c>
      <c r="L19" s="77"/>
      <c r="M19" s="167"/>
      <c r="N19" s="167"/>
      <c r="O19" s="94"/>
      <c r="P19" s="76">
        <f t="shared" si="3"/>
        <v>0</v>
      </c>
      <c r="Q19" s="77"/>
      <c r="R19" s="167"/>
      <c r="S19" s="167"/>
      <c r="T19" s="94"/>
      <c r="U19" s="76">
        <f t="shared" si="4"/>
        <v>0</v>
      </c>
      <c r="V19" s="77"/>
      <c r="W19" s="80"/>
    </row>
    <row r="20" spans="1:23" s="78" customFormat="1" thickBot="1">
      <c r="A20" s="85"/>
      <c r="B20" s="89">
        <f t="shared" si="0"/>
        <v>0</v>
      </c>
      <c r="C20" s="166"/>
      <c r="D20" s="167"/>
      <c r="E20" s="167"/>
      <c r="F20" s="76">
        <f t="shared" si="1"/>
        <v>0</v>
      </c>
      <c r="G20" s="77"/>
      <c r="H20" s="167"/>
      <c r="I20" s="167"/>
      <c r="J20" s="94"/>
      <c r="K20" s="76">
        <f t="shared" si="2"/>
        <v>0</v>
      </c>
      <c r="L20" s="77"/>
      <c r="M20" s="167"/>
      <c r="N20" s="167"/>
      <c r="O20" s="94"/>
      <c r="P20" s="76">
        <f t="shared" si="3"/>
        <v>0</v>
      </c>
      <c r="Q20" s="77"/>
      <c r="R20" s="167"/>
      <c r="S20" s="167"/>
      <c r="T20" s="94"/>
      <c r="U20" s="76">
        <f t="shared" si="4"/>
        <v>0</v>
      </c>
      <c r="V20" s="77"/>
      <c r="W20" s="80"/>
    </row>
    <row r="21" spans="1:23" s="78" customFormat="1" thickBot="1">
      <c r="A21" s="85"/>
      <c r="B21" s="89">
        <f t="shared" si="0"/>
        <v>0</v>
      </c>
      <c r="C21" s="166"/>
      <c r="D21" s="167"/>
      <c r="E21" s="167"/>
      <c r="F21" s="76">
        <f t="shared" si="1"/>
        <v>0</v>
      </c>
      <c r="G21" s="77"/>
      <c r="H21" s="167"/>
      <c r="I21" s="167"/>
      <c r="J21" s="94"/>
      <c r="K21" s="76">
        <f t="shared" si="2"/>
        <v>0</v>
      </c>
      <c r="L21" s="77"/>
      <c r="M21" s="167"/>
      <c r="N21" s="167"/>
      <c r="O21" s="94"/>
      <c r="P21" s="76">
        <f t="shared" si="3"/>
        <v>0</v>
      </c>
      <c r="Q21" s="77"/>
      <c r="R21" s="167"/>
      <c r="S21" s="167"/>
      <c r="T21" s="94"/>
      <c r="U21" s="76">
        <f t="shared" si="4"/>
        <v>0</v>
      </c>
      <c r="V21" s="77"/>
      <c r="W21" s="80"/>
    </row>
    <row r="22" spans="1:23" s="78" customFormat="1" thickBot="1">
      <c r="A22" s="86"/>
      <c r="B22" s="89">
        <f t="shared" si="0"/>
        <v>0</v>
      </c>
      <c r="C22" s="167"/>
      <c r="D22" s="167"/>
      <c r="E22" s="94"/>
      <c r="F22" s="76">
        <f t="shared" si="1"/>
        <v>0</v>
      </c>
      <c r="G22" s="77"/>
      <c r="H22" s="167"/>
      <c r="I22" s="167"/>
      <c r="J22" s="94"/>
      <c r="K22" s="76">
        <f t="shared" si="2"/>
        <v>0</v>
      </c>
      <c r="L22" s="77"/>
      <c r="M22" s="167"/>
      <c r="N22" s="167"/>
      <c r="O22" s="94"/>
      <c r="P22" s="76">
        <f t="shared" si="3"/>
        <v>0</v>
      </c>
      <c r="Q22" s="77"/>
      <c r="R22" s="167"/>
      <c r="S22" s="167"/>
      <c r="T22" s="94"/>
      <c r="U22" s="76">
        <f t="shared" si="4"/>
        <v>0</v>
      </c>
      <c r="V22" s="77"/>
      <c r="W22" s="80"/>
    </row>
    <row r="23" spans="1:23" s="78" customFormat="1" thickBot="1">
      <c r="A23" s="85"/>
      <c r="B23" s="89">
        <f t="shared" si="0"/>
        <v>0</v>
      </c>
      <c r="C23" s="81"/>
      <c r="D23" s="81"/>
      <c r="E23" s="83"/>
      <c r="F23" s="76">
        <f t="shared" si="1"/>
        <v>0</v>
      </c>
      <c r="G23" s="77"/>
      <c r="H23" s="81"/>
      <c r="I23" s="81"/>
      <c r="J23" s="83"/>
      <c r="K23" s="76">
        <f t="shared" si="2"/>
        <v>0</v>
      </c>
      <c r="L23" s="77"/>
      <c r="M23" s="81"/>
      <c r="N23" s="81"/>
      <c r="O23" s="83"/>
      <c r="P23" s="76">
        <f t="shared" si="3"/>
        <v>0</v>
      </c>
      <c r="Q23" s="77"/>
      <c r="R23" s="81"/>
      <c r="S23" s="81"/>
      <c r="T23" s="83"/>
      <c r="U23" s="76">
        <f t="shared" si="4"/>
        <v>0</v>
      </c>
      <c r="V23" s="77"/>
      <c r="W23" s="80"/>
    </row>
    <row r="24" spans="1:23" s="78" customFormat="1" thickBot="1">
      <c r="A24" s="85"/>
      <c r="B24" s="89">
        <f t="shared" si="0"/>
        <v>0</v>
      </c>
      <c r="C24" s="81"/>
      <c r="D24" s="81"/>
      <c r="E24" s="81"/>
      <c r="F24" s="76">
        <f t="shared" si="1"/>
        <v>0</v>
      </c>
      <c r="G24" s="77"/>
      <c r="H24" s="81"/>
      <c r="I24" s="81"/>
      <c r="J24" s="83"/>
      <c r="K24" s="76">
        <f t="shared" si="2"/>
        <v>0</v>
      </c>
      <c r="L24" s="77"/>
      <c r="M24" s="81"/>
      <c r="N24" s="81"/>
      <c r="O24" s="83"/>
      <c r="P24" s="76">
        <f t="shared" si="3"/>
        <v>0</v>
      </c>
      <c r="Q24" s="77"/>
      <c r="R24" s="81"/>
      <c r="S24" s="81"/>
      <c r="T24" s="83"/>
      <c r="U24" s="76">
        <f t="shared" si="4"/>
        <v>0</v>
      </c>
      <c r="V24" s="77"/>
      <c r="W24" s="80"/>
    </row>
    <row r="25" spans="1:23" s="78" customFormat="1" thickBot="1">
      <c r="A25" s="85"/>
      <c r="B25" s="89">
        <f t="shared" si="0"/>
        <v>0</v>
      </c>
      <c r="C25" s="81"/>
      <c r="D25" s="81"/>
      <c r="E25" s="81"/>
      <c r="F25" s="76">
        <f t="shared" si="1"/>
        <v>0</v>
      </c>
      <c r="G25" s="77"/>
      <c r="H25" s="81"/>
      <c r="I25" s="81"/>
      <c r="J25" s="83"/>
      <c r="K25" s="76">
        <f t="shared" si="2"/>
        <v>0</v>
      </c>
      <c r="L25" s="77"/>
      <c r="M25" s="81"/>
      <c r="N25" s="81"/>
      <c r="O25" s="83"/>
      <c r="P25" s="76">
        <f t="shared" si="3"/>
        <v>0</v>
      </c>
      <c r="Q25" s="77"/>
      <c r="R25" s="81"/>
      <c r="S25" s="81"/>
      <c r="T25" s="83"/>
      <c r="U25" s="76">
        <f t="shared" si="4"/>
        <v>0</v>
      </c>
      <c r="V25" s="77"/>
      <c r="W25" s="80"/>
    </row>
    <row r="26" spans="1:23" s="78" customFormat="1" thickBot="1">
      <c r="A26" s="85"/>
      <c r="B26" s="89">
        <f t="shared" si="0"/>
        <v>0</v>
      </c>
      <c r="C26" s="81"/>
      <c r="D26" s="81"/>
      <c r="E26" s="83"/>
      <c r="F26" s="76">
        <f t="shared" si="1"/>
        <v>0</v>
      </c>
      <c r="G26" s="77"/>
      <c r="H26" s="81"/>
      <c r="I26" s="81"/>
      <c r="J26" s="83"/>
      <c r="K26" s="76">
        <f t="shared" si="2"/>
        <v>0</v>
      </c>
      <c r="L26" s="77"/>
      <c r="M26" s="81"/>
      <c r="N26" s="81"/>
      <c r="O26" s="83"/>
      <c r="P26" s="76">
        <f t="shared" si="3"/>
        <v>0</v>
      </c>
      <c r="Q26" s="77"/>
      <c r="R26" s="81"/>
      <c r="S26" s="81"/>
      <c r="T26" s="83"/>
      <c r="U26" s="76">
        <f t="shared" si="4"/>
        <v>0</v>
      </c>
      <c r="V26" s="77"/>
      <c r="W26" s="80"/>
    </row>
    <row r="27" spans="1:23" s="78" customFormat="1" thickBot="1">
      <c r="A27" s="85"/>
      <c r="B27" s="89">
        <f t="shared" si="0"/>
        <v>0</v>
      </c>
      <c r="C27" s="81"/>
      <c r="D27" s="81"/>
      <c r="E27" s="83"/>
      <c r="F27" s="76">
        <f t="shared" si="1"/>
        <v>0</v>
      </c>
      <c r="G27" s="77"/>
      <c r="H27" s="81"/>
      <c r="I27" s="81"/>
      <c r="J27" s="83"/>
      <c r="K27" s="76">
        <f t="shared" si="2"/>
        <v>0</v>
      </c>
      <c r="L27" s="77"/>
      <c r="M27" s="81"/>
      <c r="N27" s="81"/>
      <c r="O27" s="83"/>
      <c r="P27" s="76">
        <f t="shared" si="3"/>
        <v>0</v>
      </c>
      <c r="Q27" s="77"/>
      <c r="R27" s="81"/>
      <c r="S27" s="81"/>
      <c r="T27" s="83"/>
      <c r="U27" s="76">
        <f t="shared" si="4"/>
        <v>0</v>
      </c>
      <c r="V27" s="77"/>
      <c r="W27" s="80"/>
    </row>
    <row r="28" spans="1:23" s="78" customFormat="1" thickBot="1">
      <c r="A28" s="85"/>
      <c r="B28" s="89">
        <f t="shared" si="0"/>
        <v>0</v>
      </c>
      <c r="C28" s="81"/>
      <c r="D28" s="81"/>
      <c r="E28" s="83"/>
      <c r="F28" s="76">
        <f t="shared" si="1"/>
        <v>0</v>
      </c>
      <c r="G28" s="77"/>
      <c r="H28" s="81"/>
      <c r="I28" s="81"/>
      <c r="J28" s="83"/>
      <c r="K28" s="76">
        <f t="shared" si="2"/>
        <v>0</v>
      </c>
      <c r="L28" s="77"/>
      <c r="M28" s="81"/>
      <c r="N28" s="81"/>
      <c r="O28" s="83"/>
      <c r="P28" s="76">
        <f t="shared" si="3"/>
        <v>0</v>
      </c>
      <c r="Q28" s="77"/>
      <c r="R28" s="81"/>
      <c r="S28" s="81"/>
      <c r="T28" s="84"/>
      <c r="U28" s="76">
        <f t="shared" si="4"/>
        <v>0</v>
      </c>
      <c r="V28" s="77"/>
      <c r="W28" s="80"/>
    </row>
    <row r="29" spans="1:23" s="78" customFormat="1" thickBot="1">
      <c r="A29" s="85"/>
      <c r="B29" s="89">
        <f t="shared" si="0"/>
        <v>0</v>
      </c>
      <c r="C29" s="81"/>
      <c r="D29" s="81"/>
      <c r="E29" s="83"/>
      <c r="F29" s="76">
        <v>0</v>
      </c>
      <c r="G29" s="77"/>
      <c r="H29" s="81"/>
      <c r="I29" s="81"/>
      <c r="J29" s="83"/>
      <c r="K29" s="76">
        <f t="shared" si="2"/>
        <v>0</v>
      </c>
      <c r="L29" s="77"/>
      <c r="M29" s="87"/>
      <c r="N29" s="81"/>
      <c r="O29" s="83"/>
      <c r="P29" s="76">
        <f t="shared" si="3"/>
        <v>0</v>
      </c>
      <c r="Q29" s="77"/>
      <c r="R29" s="81"/>
      <c r="S29" s="81"/>
      <c r="T29" s="83"/>
      <c r="U29" s="76">
        <f t="shared" si="4"/>
        <v>0</v>
      </c>
      <c r="V29" s="77"/>
      <c r="W29" s="80"/>
    </row>
    <row r="30" spans="1:23" s="78" customFormat="1" thickBot="1">
      <c r="A30" s="85"/>
      <c r="B30" s="89">
        <f t="shared" si="0"/>
        <v>0</v>
      </c>
      <c r="C30" s="81"/>
      <c r="D30" s="81"/>
      <c r="E30" s="83"/>
      <c r="F30" s="76">
        <f>SUM(C30:E30)</f>
        <v>0</v>
      </c>
      <c r="G30" s="77"/>
      <c r="H30" s="81"/>
      <c r="I30" s="81"/>
      <c r="J30" s="83"/>
      <c r="K30" s="76">
        <f t="shared" si="2"/>
        <v>0</v>
      </c>
      <c r="L30" s="77"/>
      <c r="M30" s="79"/>
      <c r="N30" s="81"/>
      <c r="O30" s="83"/>
      <c r="P30" s="76">
        <f t="shared" si="3"/>
        <v>0</v>
      </c>
      <c r="Q30" s="77"/>
      <c r="R30" s="81"/>
      <c r="S30" s="82"/>
      <c r="T30" s="83"/>
      <c r="U30" s="76">
        <f t="shared" si="4"/>
        <v>0</v>
      </c>
      <c r="V30" s="77"/>
      <c r="W30" s="80"/>
    </row>
    <row r="31" spans="1:23" ht="15" thickBot="1">
      <c r="A31" s="88" t="s">
        <v>56</v>
      </c>
      <c r="B31" s="90"/>
      <c r="C31" s="13"/>
      <c r="D31" s="13"/>
      <c r="E31" s="14"/>
      <c r="F31" s="15"/>
      <c r="G31" s="16"/>
      <c r="H31" s="13"/>
      <c r="I31" s="13"/>
      <c r="J31" s="14"/>
      <c r="K31" s="15"/>
      <c r="L31" s="16"/>
      <c r="M31" s="13"/>
      <c r="N31" s="13"/>
      <c r="O31" s="14"/>
      <c r="P31" s="17"/>
      <c r="Q31" s="12"/>
      <c r="R31" s="13"/>
      <c r="S31" s="13"/>
      <c r="T31" s="14"/>
      <c r="U31" s="18"/>
      <c r="V31" s="19"/>
      <c r="W31" s="7"/>
    </row>
    <row r="32" spans="1:23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7"/>
    </row>
  </sheetData>
  <sheetCalcPr fullCalcOnLoad="1"/>
  <autoFilter ref="A6:W31"/>
  <sortState ref="A7:W31">
    <sortCondition descending="1" ref="B8:B31"/>
  </sortState>
  <mergeCells count="29"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A5:B5"/>
    <mergeCell ref="C5:G5"/>
    <mergeCell ref="H5:L5"/>
    <mergeCell ref="M5:Q5"/>
    <mergeCell ref="R5:V5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5"/>
  <sheetViews>
    <sheetView zoomScale="150" workbookViewId="0">
      <selection activeCell="C3" sqref="C3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42</v>
      </c>
      <c r="B1" s="26" t="s">
        <v>57</v>
      </c>
      <c r="C1" s="27" t="s">
        <v>44</v>
      </c>
      <c r="D1" s="27" t="s">
        <v>45</v>
      </c>
      <c r="E1" s="27" t="s">
        <v>46</v>
      </c>
      <c r="F1" s="28" t="s">
        <v>47</v>
      </c>
      <c r="G1" s="27" t="s">
        <v>61</v>
      </c>
      <c r="H1" s="27" t="s">
        <v>62</v>
      </c>
      <c r="I1" s="27" t="s">
        <v>63</v>
      </c>
      <c r="J1" s="29" t="s">
        <v>49</v>
      </c>
      <c r="K1" s="27" t="s">
        <v>67</v>
      </c>
      <c r="L1" s="27" t="s">
        <v>68</v>
      </c>
      <c r="M1" s="27" t="s">
        <v>69</v>
      </c>
      <c r="N1" s="29" t="s">
        <v>51</v>
      </c>
      <c r="O1" s="27" t="s">
        <v>70</v>
      </c>
      <c r="P1" s="27" t="s">
        <v>71</v>
      </c>
      <c r="Q1" s="27" t="s">
        <v>72</v>
      </c>
      <c r="R1" s="29" t="s">
        <v>53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58" t="s">
        <v>21</v>
      </c>
      <c r="B3" s="33">
        <f>SUM(F3+J3+N3+R3)</f>
        <v>9.69</v>
      </c>
      <c r="C3" s="172">
        <v>9.69</v>
      </c>
      <c r="D3" s="172"/>
      <c r="E3" s="172"/>
      <c r="F3" s="34">
        <f>SUM(C3:E3)</f>
        <v>9.69</v>
      </c>
      <c r="G3" s="173"/>
      <c r="H3" s="173"/>
      <c r="I3" s="173"/>
      <c r="J3" s="35">
        <f>SUM(G3:I3)</f>
        <v>0</v>
      </c>
      <c r="K3" s="175"/>
      <c r="L3" s="175"/>
      <c r="M3" s="175"/>
      <c r="N3" s="35">
        <f>SUM(K3:M3)</f>
        <v>0</v>
      </c>
      <c r="O3" s="175"/>
      <c r="P3" s="175"/>
      <c r="Q3" s="36"/>
      <c r="R3" s="66">
        <f>SUM(O3:Q3)</f>
        <v>0</v>
      </c>
    </row>
    <row r="4" spans="1:18" ht="15" thickBot="1">
      <c r="A4" s="59" t="s">
        <v>30</v>
      </c>
      <c r="B4" s="33">
        <f>SUM(F4+J4+N4+R4)</f>
        <v>5.87</v>
      </c>
      <c r="C4" s="93">
        <v>5.87</v>
      </c>
      <c r="D4" s="93"/>
      <c r="E4" s="93"/>
      <c r="F4" s="34">
        <f>SUM(C4:E4)</f>
        <v>5.87</v>
      </c>
      <c r="G4" s="174"/>
      <c r="H4" s="174"/>
      <c r="I4" s="174"/>
      <c r="J4" s="35">
        <f>SUM(G4:I4)</f>
        <v>0</v>
      </c>
      <c r="K4" s="95"/>
      <c r="L4" s="95"/>
      <c r="M4" s="95"/>
      <c r="N4" s="35">
        <f>SUM(K4:M4)</f>
        <v>0</v>
      </c>
      <c r="O4" s="95"/>
      <c r="P4" s="95"/>
      <c r="Q4" s="41"/>
      <c r="R4" s="66">
        <f>SUM(O4:Q4)</f>
        <v>0</v>
      </c>
    </row>
    <row r="5" spans="1:18" ht="15.75" customHeight="1" thickBot="1">
      <c r="A5" s="59" t="s">
        <v>23</v>
      </c>
      <c r="B5" s="33">
        <f>SUM(F5+J5+N5+R5)</f>
        <v>2.81</v>
      </c>
      <c r="C5" s="93">
        <v>2.81</v>
      </c>
      <c r="D5" s="93"/>
      <c r="E5" s="93"/>
      <c r="F5" s="34">
        <f>SUM(C5:E5)</f>
        <v>2.81</v>
      </c>
      <c r="G5" s="174"/>
      <c r="H5" s="174"/>
      <c r="I5" s="174"/>
      <c r="J5" s="35">
        <f>SUM(G5:I5)</f>
        <v>0</v>
      </c>
      <c r="K5" s="95"/>
      <c r="L5" s="95"/>
      <c r="M5" s="95"/>
      <c r="N5" s="35">
        <f>SUM(K5:M5)</f>
        <v>0</v>
      </c>
      <c r="O5" s="95"/>
      <c r="P5" s="95"/>
      <c r="Q5" s="41"/>
      <c r="R5" s="66">
        <f>SUM(O5:Q5)</f>
        <v>0</v>
      </c>
    </row>
    <row r="6" spans="1:18" ht="15.75" customHeight="1" thickBot="1">
      <c r="A6" s="59" t="s">
        <v>22</v>
      </c>
      <c r="B6" s="33">
        <f>SUM(F6+J6+N6+R6)</f>
        <v>2.0499999999999998</v>
      </c>
      <c r="C6" s="93">
        <v>2.0499999999999998</v>
      </c>
      <c r="D6" s="93"/>
      <c r="E6" s="93"/>
      <c r="F6" s="34">
        <f>SUM(C6:E6)</f>
        <v>2.0499999999999998</v>
      </c>
      <c r="G6" s="174"/>
      <c r="H6" s="174"/>
      <c r="I6" s="174"/>
      <c r="J6" s="35">
        <f>SUM(G6:I6)</f>
        <v>0</v>
      </c>
      <c r="K6" s="95"/>
      <c r="L6" s="95"/>
      <c r="M6" s="95"/>
      <c r="N6" s="35">
        <f>SUM(K6:M6)</f>
        <v>0</v>
      </c>
      <c r="O6" s="95"/>
      <c r="P6" s="95"/>
      <c r="Q6" s="41"/>
      <c r="R6" s="66">
        <f>SUM(O6:Q6)</f>
        <v>0</v>
      </c>
    </row>
    <row r="7" spans="1:18" ht="15.75" customHeight="1" thickBot="1">
      <c r="A7" s="59" t="s">
        <v>80</v>
      </c>
      <c r="B7" s="33">
        <f>SUM(F7+J7+N7+R7)</f>
        <v>1.78</v>
      </c>
      <c r="C7" s="93">
        <v>1.78</v>
      </c>
      <c r="D7" s="93"/>
      <c r="E7" s="93"/>
      <c r="F7" s="34">
        <f>SUM(C7:E7)</f>
        <v>1.78</v>
      </c>
      <c r="G7" s="174"/>
      <c r="H7" s="174"/>
      <c r="I7" s="174"/>
      <c r="J7" s="35">
        <f>SUM(G7:I7)</f>
        <v>0</v>
      </c>
      <c r="K7" s="95"/>
      <c r="L7" s="95"/>
      <c r="M7" s="95"/>
      <c r="N7" s="35">
        <f>SUM(K7:M7)</f>
        <v>0</v>
      </c>
      <c r="O7" s="95"/>
      <c r="P7" s="95"/>
      <c r="Q7" s="41"/>
      <c r="R7" s="66">
        <f>SUM(O7:Q7)</f>
        <v>0</v>
      </c>
    </row>
    <row r="8" spans="1:18" ht="15.75" customHeight="1" thickBot="1">
      <c r="A8" s="59" t="s">
        <v>75</v>
      </c>
      <c r="B8" s="33">
        <f>SUM(F8+J8+N8+R8)</f>
        <v>1.74</v>
      </c>
      <c r="C8" s="93">
        <v>1.74</v>
      </c>
      <c r="D8" s="93"/>
      <c r="E8" s="93"/>
      <c r="F8" s="34">
        <f>SUM(C8:E8)</f>
        <v>1.74</v>
      </c>
      <c r="G8" s="174"/>
      <c r="H8" s="174"/>
      <c r="I8" s="174"/>
      <c r="J8" s="35">
        <f>SUM(G8:I8)</f>
        <v>0</v>
      </c>
      <c r="K8" s="95"/>
      <c r="L8" s="95"/>
      <c r="M8" s="95"/>
      <c r="N8" s="35">
        <f>SUM(K8:M8)</f>
        <v>0</v>
      </c>
      <c r="O8" s="95"/>
      <c r="P8" s="95"/>
      <c r="Q8" s="41"/>
      <c r="R8" s="66">
        <f>SUM(O8:Q8)</f>
        <v>0</v>
      </c>
    </row>
    <row r="9" spans="1:18" ht="15.75" customHeight="1" thickBot="1">
      <c r="A9" s="59" t="s">
        <v>82</v>
      </c>
      <c r="B9" s="33">
        <f>SUM(F9+J9+N9+R9)</f>
        <v>0</v>
      </c>
      <c r="C9" s="93"/>
      <c r="D9" s="93"/>
      <c r="E9" s="93"/>
      <c r="F9" s="34">
        <f>SUM(C9:E9)</f>
        <v>0</v>
      </c>
      <c r="G9" s="174"/>
      <c r="H9" s="174"/>
      <c r="I9" s="174"/>
      <c r="J9" s="35">
        <f>SUM(G9:I9)</f>
        <v>0</v>
      </c>
      <c r="K9" s="95"/>
      <c r="L9" s="95"/>
      <c r="M9" s="95"/>
      <c r="N9" s="35">
        <f>SUM(K9:M9)</f>
        <v>0</v>
      </c>
      <c r="O9" s="95"/>
      <c r="P9" s="95"/>
      <c r="Q9" s="41"/>
      <c r="R9" s="66">
        <f>SUM(O9:Q9)</f>
        <v>0</v>
      </c>
    </row>
    <row r="10" spans="1:18" ht="15.75" customHeight="1" thickBot="1">
      <c r="A10" s="59" t="s">
        <v>55</v>
      </c>
      <c r="B10" s="33">
        <f>SUM(F10+J10+N10+R10)</f>
        <v>0</v>
      </c>
      <c r="C10" s="93"/>
      <c r="D10" s="93"/>
      <c r="E10" s="93"/>
      <c r="F10" s="34">
        <f>SUM(C10:E10)</f>
        <v>0</v>
      </c>
      <c r="G10" s="174"/>
      <c r="H10" s="174"/>
      <c r="I10" s="174"/>
      <c r="J10" s="35">
        <f>SUM(G10:I10)</f>
        <v>0</v>
      </c>
      <c r="K10" s="95"/>
      <c r="L10" s="95"/>
      <c r="M10" s="95"/>
      <c r="N10" s="35">
        <f>SUM(K10:M10)</f>
        <v>0</v>
      </c>
      <c r="O10" s="95"/>
      <c r="P10" s="95"/>
      <c r="Q10" s="41"/>
      <c r="R10" s="66">
        <f>SUM(O10:Q10)</f>
        <v>0</v>
      </c>
    </row>
    <row r="11" spans="1:18" ht="15.75" customHeight="1" thickBot="1">
      <c r="A11" s="59" t="s">
        <v>79</v>
      </c>
      <c r="B11" s="33">
        <f>SUM(F11+J11+N11+R11)</f>
        <v>0</v>
      </c>
      <c r="C11" s="93"/>
      <c r="D11" s="93"/>
      <c r="E11" s="93"/>
      <c r="F11" s="34">
        <f>SUM(C11:E11)</f>
        <v>0</v>
      </c>
      <c r="G11" s="174"/>
      <c r="H11" s="174"/>
      <c r="I11" s="174"/>
      <c r="J11" s="35">
        <f>SUM(G11:I11)</f>
        <v>0</v>
      </c>
      <c r="K11" s="95"/>
      <c r="L11" s="95"/>
      <c r="M11" s="95"/>
      <c r="N11" s="35">
        <f>SUM(K11:M11)</f>
        <v>0</v>
      </c>
      <c r="O11" s="95"/>
      <c r="P11" s="95"/>
      <c r="Q11" s="41"/>
      <c r="R11" s="66">
        <f>SUM(O11:Q11)</f>
        <v>0</v>
      </c>
    </row>
    <row r="12" spans="1:18" ht="15.75" customHeight="1" thickBot="1">
      <c r="A12" s="59" t="s">
        <v>77</v>
      </c>
      <c r="B12" s="33">
        <f>SUM(F12+J12+N12+R12)</f>
        <v>0</v>
      </c>
      <c r="C12" s="93"/>
      <c r="D12" s="93"/>
      <c r="E12" s="93"/>
      <c r="F12" s="34">
        <f>SUM(C12:E12)</f>
        <v>0</v>
      </c>
      <c r="G12" s="174"/>
      <c r="H12" s="174"/>
      <c r="I12" s="174"/>
      <c r="J12" s="35">
        <f>SUM(G12:I12)</f>
        <v>0</v>
      </c>
      <c r="K12" s="95"/>
      <c r="L12" s="95"/>
      <c r="M12" s="95"/>
      <c r="N12" s="35">
        <f>SUM(K12:M12)</f>
        <v>0</v>
      </c>
      <c r="O12" s="95"/>
      <c r="P12" s="95"/>
      <c r="Q12" s="41"/>
      <c r="R12" s="66">
        <f>SUM(O12:Q12)</f>
        <v>0</v>
      </c>
    </row>
    <row r="13" spans="1:18" ht="15.75" customHeight="1" thickBot="1">
      <c r="A13" s="61" t="s">
        <v>76</v>
      </c>
      <c r="B13" s="33">
        <f>SUM(F13+J13+N13+R13)</f>
        <v>0</v>
      </c>
      <c r="C13" s="93"/>
      <c r="D13" s="93"/>
      <c r="E13" s="93"/>
      <c r="F13" s="34">
        <f>SUM(C13:E13)</f>
        <v>0</v>
      </c>
      <c r="G13" s="174"/>
      <c r="H13" s="174"/>
      <c r="I13" s="174"/>
      <c r="J13" s="35">
        <f>SUM(G13:I13)</f>
        <v>0</v>
      </c>
      <c r="K13" s="95"/>
      <c r="L13" s="95"/>
      <c r="M13" s="95"/>
      <c r="N13" s="35">
        <f>SUM(K13:M13)</f>
        <v>0</v>
      </c>
      <c r="O13" s="95"/>
      <c r="P13" s="95"/>
      <c r="Q13" s="41"/>
      <c r="R13" s="66">
        <f>SUM(O13:Q13)</f>
        <v>0</v>
      </c>
    </row>
    <row r="14" spans="1:18" ht="15.75" customHeight="1" thickBot="1">
      <c r="A14" s="59" t="s">
        <v>73</v>
      </c>
      <c r="B14" s="33">
        <f>SUM(F14+J14+N14+R14)</f>
        <v>0</v>
      </c>
      <c r="C14" s="93"/>
      <c r="D14" s="93"/>
      <c r="E14" s="93"/>
      <c r="F14" s="34">
        <f>SUM(C14:E14)</f>
        <v>0</v>
      </c>
      <c r="G14" s="174"/>
      <c r="H14" s="174"/>
      <c r="I14" s="174"/>
      <c r="J14" s="35">
        <f>SUM(G14:I14)</f>
        <v>0</v>
      </c>
      <c r="K14" s="95"/>
      <c r="L14" s="95"/>
      <c r="M14" s="95"/>
      <c r="N14" s="35">
        <f>SUM(K14:M14)</f>
        <v>0</v>
      </c>
      <c r="O14" s="95"/>
      <c r="P14" s="95"/>
      <c r="Q14" s="41"/>
      <c r="R14" s="66">
        <f>SUM(O14:Q14)</f>
        <v>0</v>
      </c>
    </row>
    <row r="15" spans="1:18" ht="15" thickBot="1">
      <c r="A15" s="61" t="s">
        <v>78</v>
      </c>
      <c r="B15" s="33">
        <f>SUM(F15+J15+N15+R15)</f>
        <v>0</v>
      </c>
      <c r="C15" s="93"/>
      <c r="D15" s="93"/>
      <c r="E15" s="93"/>
      <c r="F15" s="34">
        <f>SUM(C15:E15)</f>
        <v>0</v>
      </c>
      <c r="G15" s="174"/>
      <c r="H15" s="174"/>
      <c r="I15" s="174"/>
      <c r="J15" s="35">
        <f>SUM(G15:I15)</f>
        <v>0</v>
      </c>
      <c r="K15" s="95"/>
      <c r="L15" s="95"/>
      <c r="M15" s="95"/>
      <c r="N15" s="35">
        <f>SUM(K15:M15)</f>
        <v>0</v>
      </c>
      <c r="O15" s="95"/>
      <c r="P15" s="95"/>
      <c r="Q15" s="41"/>
      <c r="R15" s="66">
        <f>SUM(O15:Q15)</f>
        <v>0</v>
      </c>
    </row>
    <row r="16" spans="1:18" ht="15" thickBot="1">
      <c r="A16" s="59" t="s">
        <v>74</v>
      </c>
      <c r="B16" s="33">
        <f>SUM(F16+J16+N16+R16)</f>
        <v>0</v>
      </c>
      <c r="C16" s="93"/>
      <c r="D16" s="93"/>
      <c r="E16" s="93"/>
      <c r="F16" s="34">
        <f>SUM(C16:E16)</f>
        <v>0</v>
      </c>
      <c r="G16" s="174"/>
      <c r="H16" s="174"/>
      <c r="I16" s="174"/>
      <c r="J16" s="35">
        <f>SUM(G16:I16)</f>
        <v>0</v>
      </c>
      <c r="K16" s="95"/>
      <c r="L16" s="95"/>
      <c r="M16" s="95"/>
      <c r="N16" s="35">
        <f>SUM(K16:M16)</f>
        <v>0</v>
      </c>
      <c r="O16" s="95"/>
      <c r="P16" s="95"/>
      <c r="Q16" s="41"/>
      <c r="R16" s="66">
        <f>SUM(O16:Q16)</f>
        <v>0</v>
      </c>
    </row>
    <row r="17" spans="1:18" ht="15.75" customHeight="1" thickBot="1">
      <c r="A17" s="59" t="s">
        <v>20</v>
      </c>
      <c r="B17" s="33">
        <f>SUM(F17+J17+N17+R17)</f>
        <v>0</v>
      </c>
      <c r="C17" s="93"/>
      <c r="D17" s="93"/>
      <c r="E17" s="93"/>
      <c r="F17" s="34">
        <f>SUM(C17:E17)</f>
        <v>0</v>
      </c>
      <c r="G17" s="174"/>
      <c r="H17" s="174"/>
      <c r="I17" s="174"/>
      <c r="J17" s="35">
        <f>SUM(G17:I17)</f>
        <v>0</v>
      </c>
      <c r="K17" s="95"/>
      <c r="L17" s="95"/>
      <c r="M17" s="95"/>
      <c r="N17" s="35">
        <f>SUM(K17:M17)</f>
        <v>0</v>
      </c>
      <c r="O17" s="95"/>
      <c r="P17" s="95"/>
      <c r="Q17" s="41"/>
      <c r="R17" s="66">
        <f>SUM(O17:Q17)</f>
        <v>0</v>
      </c>
    </row>
    <row r="18" spans="1:18" ht="15.75" customHeight="1" thickBot="1">
      <c r="A18" s="59" t="s">
        <v>83</v>
      </c>
      <c r="B18" s="33">
        <f>SUM(F18+J18+N18+R18)</f>
        <v>0</v>
      </c>
      <c r="C18" s="93"/>
      <c r="D18" s="93"/>
      <c r="E18" s="93"/>
      <c r="F18" s="34">
        <f>SUM(C18:E18)</f>
        <v>0</v>
      </c>
      <c r="G18" s="174"/>
      <c r="H18" s="174"/>
      <c r="I18" s="174"/>
      <c r="J18" s="35">
        <f>SUM(G18:I18)</f>
        <v>0</v>
      </c>
      <c r="K18" s="95"/>
      <c r="L18" s="95"/>
      <c r="M18" s="95"/>
      <c r="N18" s="35">
        <f>SUM(K18:M18)</f>
        <v>0</v>
      </c>
      <c r="O18" s="95"/>
      <c r="P18" s="95"/>
      <c r="Q18" s="41"/>
      <c r="R18" s="66">
        <f>SUM(O18:Q18)</f>
        <v>0</v>
      </c>
    </row>
    <row r="19" spans="1:18" ht="15.75" customHeight="1" thickBot="1">
      <c r="A19" s="59"/>
      <c r="B19" s="33">
        <f>SUM(F19+J19+N19+R19)</f>
        <v>0</v>
      </c>
      <c r="C19" s="38"/>
      <c r="D19" s="38"/>
      <c r="E19" s="38"/>
      <c r="F19" s="34">
        <f>SUM(C19:E19)</f>
        <v>0</v>
      </c>
      <c r="G19" s="60"/>
      <c r="H19" s="60"/>
      <c r="I19" s="60"/>
      <c r="J19" s="35">
        <f>SUM(G19:I19)</f>
        <v>0</v>
      </c>
      <c r="K19" s="41"/>
      <c r="L19" s="41"/>
      <c r="M19" s="41"/>
      <c r="N19" s="35">
        <f>SUM(K19:M19)</f>
        <v>0</v>
      </c>
      <c r="O19" s="41"/>
      <c r="P19" s="41"/>
      <c r="Q19" s="41"/>
      <c r="R19" s="66">
        <f>SUM(O19:Q19)</f>
        <v>0</v>
      </c>
    </row>
    <row r="20" spans="1:18" ht="15.75" customHeight="1" thickBot="1">
      <c r="A20" s="59"/>
      <c r="B20" s="37"/>
      <c r="C20" s="38"/>
      <c r="D20" s="38"/>
      <c r="E20" s="38"/>
      <c r="F20" s="39"/>
      <c r="G20" s="60"/>
      <c r="H20" s="60"/>
      <c r="I20" s="60"/>
      <c r="J20" s="40"/>
      <c r="K20" s="41"/>
      <c r="L20" s="41"/>
      <c r="M20" s="41"/>
      <c r="N20" s="35"/>
      <c r="O20" s="41"/>
      <c r="P20" s="41"/>
      <c r="Q20" s="41"/>
      <c r="R20" s="67"/>
    </row>
    <row r="21" spans="1:18" ht="15.75" customHeight="1" thickBot="1">
      <c r="A21" s="61"/>
      <c r="B21" s="37"/>
      <c r="C21" s="38"/>
      <c r="D21" s="38"/>
      <c r="E21" s="38"/>
      <c r="F21" s="39"/>
      <c r="G21" s="60"/>
      <c r="H21" s="60"/>
      <c r="I21" s="60"/>
      <c r="J21" s="40"/>
      <c r="K21" s="41"/>
      <c r="L21" s="41"/>
      <c r="M21" s="41"/>
      <c r="N21" s="35"/>
      <c r="O21" s="41"/>
      <c r="P21" s="41"/>
      <c r="Q21" s="41"/>
      <c r="R21" s="67"/>
    </row>
    <row r="22" spans="1:18" ht="15.75" customHeight="1" thickBot="1">
      <c r="A22" s="61"/>
      <c r="B22" s="37"/>
      <c r="C22" s="38"/>
      <c r="D22" s="38"/>
      <c r="E22" s="38"/>
      <c r="F22" s="39"/>
      <c r="G22" s="60"/>
      <c r="H22" s="60"/>
      <c r="I22" s="60"/>
      <c r="J22" s="40"/>
      <c r="K22" s="41"/>
      <c r="L22" s="41"/>
      <c r="M22" s="41"/>
      <c r="N22" s="35"/>
      <c r="O22" s="41"/>
      <c r="P22" s="41"/>
      <c r="Q22" s="41"/>
      <c r="R22" s="67"/>
    </row>
    <row r="23" spans="1:18" ht="15.75" customHeight="1" thickBot="1">
      <c r="A23" s="61"/>
      <c r="B23" s="37"/>
      <c r="C23" s="38"/>
      <c r="D23" s="38"/>
      <c r="E23" s="38"/>
      <c r="F23" s="39"/>
      <c r="G23" s="60"/>
      <c r="H23" s="60"/>
      <c r="I23" s="60"/>
      <c r="J23" s="40"/>
      <c r="K23" s="41"/>
      <c r="L23" s="41"/>
      <c r="M23" s="41"/>
      <c r="N23" s="35"/>
      <c r="O23" s="41"/>
      <c r="P23" s="41"/>
      <c r="Q23" s="41"/>
      <c r="R23" s="67"/>
    </row>
    <row r="24" spans="1:18" ht="15.75" customHeight="1" thickBot="1">
      <c r="A24" s="61"/>
      <c r="B24" s="37"/>
      <c r="C24" s="38"/>
      <c r="D24" s="38"/>
      <c r="E24" s="38"/>
      <c r="F24" s="39"/>
      <c r="G24" s="60"/>
      <c r="H24" s="60"/>
      <c r="I24" s="60"/>
      <c r="J24" s="40"/>
      <c r="K24" s="41"/>
      <c r="L24" s="41"/>
      <c r="M24" s="41"/>
      <c r="N24" s="35"/>
      <c r="O24" s="41"/>
      <c r="P24" s="41"/>
      <c r="Q24" s="41"/>
      <c r="R24" s="67"/>
    </row>
    <row r="25" spans="1:18" ht="15.75" customHeight="1" thickBot="1">
      <c r="A25" s="61"/>
      <c r="B25" s="37"/>
      <c r="C25" s="38"/>
      <c r="D25" s="38"/>
      <c r="E25" s="38"/>
      <c r="F25" s="39"/>
      <c r="G25" s="60"/>
      <c r="H25" s="60"/>
      <c r="I25" s="60"/>
      <c r="J25" s="40"/>
      <c r="K25" s="41"/>
      <c r="L25" s="41"/>
      <c r="M25" s="41"/>
      <c r="N25" s="35"/>
      <c r="O25" s="41"/>
      <c r="P25" s="41"/>
      <c r="Q25" s="41"/>
      <c r="R25" s="67"/>
    </row>
    <row r="26" spans="1:18" ht="15.75" customHeight="1" thickBot="1">
      <c r="A26" s="61"/>
      <c r="B26" s="37"/>
      <c r="C26" s="38"/>
      <c r="D26" s="38"/>
      <c r="E26" s="38"/>
      <c r="F26" s="39"/>
      <c r="G26" s="60"/>
      <c r="H26" s="60"/>
      <c r="I26" s="60"/>
      <c r="J26" s="40"/>
      <c r="K26" s="41"/>
      <c r="L26" s="41"/>
      <c r="M26" s="41"/>
      <c r="N26" s="35"/>
      <c r="O26" s="41"/>
      <c r="P26" s="41"/>
      <c r="Q26" s="41"/>
      <c r="R26" s="67"/>
    </row>
    <row r="27" spans="1:18" ht="15" thickBot="1">
      <c r="A27" s="61"/>
      <c r="B27" s="37"/>
      <c r="C27" s="38"/>
      <c r="D27" s="38"/>
      <c r="E27" s="38"/>
      <c r="F27" s="39"/>
      <c r="G27" s="60"/>
      <c r="H27" s="60"/>
      <c r="I27" s="60"/>
      <c r="J27" s="40"/>
      <c r="K27" s="41"/>
      <c r="L27" s="41"/>
      <c r="M27" s="41"/>
      <c r="N27" s="35"/>
      <c r="O27" s="41"/>
      <c r="P27" s="41"/>
      <c r="Q27" s="41"/>
      <c r="R27" s="67"/>
    </row>
    <row r="28" spans="1:18" ht="15" thickBot="1">
      <c r="A28" s="61"/>
      <c r="B28" s="37"/>
      <c r="C28" s="38"/>
      <c r="D28" s="38"/>
      <c r="E28" s="38"/>
      <c r="F28" s="39"/>
      <c r="G28" s="60"/>
      <c r="H28" s="60"/>
      <c r="I28" s="60"/>
      <c r="J28" s="40"/>
      <c r="K28" s="41"/>
      <c r="L28" s="41"/>
      <c r="M28" s="41"/>
      <c r="N28" s="35"/>
      <c r="O28" s="41"/>
      <c r="P28" s="41"/>
      <c r="Q28" s="41"/>
      <c r="R28" s="67"/>
    </row>
    <row r="29" spans="1:18" ht="15" thickBot="1">
      <c r="A29" s="61"/>
      <c r="B29" s="37"/>
      <c r="C29" s="38"/>
      <c r="D29" s="38"/>
      <c r="E29" s="38"/>
      <c r="F29" s="39"/>
      <c r="G29" s="60"/>
      <c r="H29" s="60"/>
      <c r="I29" s="60"/>
      <c r="J29" s="40"/>
      <c r="K29" s="41"/>
      <c r="L29" s="41"/>
      <c r="M29" s="41"/>
      <c r="N29" s="35"/>
      <c r="O29" s="41"/>
      <c r="P29" s="41"/>
      <c r="Q29" s="41"/>
      <c r="R29" s="67"/>
    </row>
    <row r="30" spans="1:18" ht="15" thickBot="1">
      <c r="A30" s="59"/>
      <c r="B30" s="37"/>
      <c r="C30" s="38"/>
      <c r="D30" s="38"/>
      <c r="E30" s="38"/>
      <c r="F30" s="39"/>
      <c r="G30" s="60"/>
      <c r="H30" s="60"/>
      <c r="I30" s="60"/>
      <c r="J30" s="40"/>
      <c r="K30" s="41"/>
      <c r="L30" s="41"/>
      <c r="M30" s="41"/>
      <c r="N30" s="35"/>
      <c r="O30" s="41"/>
      <c r="P30" s="41"/>
      <c r="Q30" s="41"/>
      <c r="R30" s="67"/>
    </row>
    <row r="31" spans="1:18" ht="15" thickBot="1">
      <c r="A31" s="59"/>
      <c r="B31" s="37"/>
      <c r="C31" s="38"/>
      <c r="D31" s="38"/>
      <c r="E31" s="38"/>
      <c r="F31" s="39"/>
      <c r="G31" s="60"/>
      <c r="H31" s="60"/>
      <c r="I31" s="60"/>
      <c r="J31" s="40"/>
      <c r="K31" s="41"/>
      <c r="L31" s="41"/>
      <c r="M31" s="41"/>
      <c r="N31" s="35"/>
      <c r="O31" s="41"/>
      <c r="P31" s="41"/>
      <c r="Q31" s="41"/>
      <c r="R31" s="67"/>
    </row>
    <row r="32" spans="1:18" ht="15" thickBot="1">
      <c r="A32" s="59"/>
      <c r="B32" s="37"/>
      <c r="C32" s="38"/>
      <c r="D32" s="38"/>
      <c r="E32" s="38"/>
      <c r="F32" s="39"/>
      <c r="G32" s="60"/>
      <c r="H32" s="60"/>
      <c r="I32" s="60"/>
      <c r="J32" s="40"/>
      <c r="K32" s="41"/>
      <c r="L32" s="41"/>
      <c r="M32" s="41"/>
      <c r="N32" s="35"/>
      <c r="O32" s="41"/>
      <c r="P32" s="41"/>
      <c r="Q32" s="41"/>
      <c r="R32" s="67"/>
    </row>
    <row r="33" spans="1:18" ht="15" thickBot="1">
      <c r="A33" s="59"/>
      <c r="B33" s="37"/>
      <c r="C33" s="38"/>
      <c r="D33" s="38"/>
      <c r="E33" s="38"/>
      <c r="F33" s="39"/>
      <c r="G33" s="60"/>
      <c r="H33" s="60"/>
      <c r="I33" s="60"/>
      <c r="J33" s="40"/>
      <c r="K33" s="41"/>
      <c r="L33" s="41"/>
      <c r="M33" s="41"/>
      <c r="N33" s="35"/>
      <c r="O33" s="41"/>
      <c r="P33" s="41"/>
      <c r="Q33" s="41"/>
      <c r="R33" s="67"/>
    </row>
    <row r="34" spans="1:18" ht="15" thickBot="1">
      <c r="A34" s="59"/>
      <c r="B34" s="37"/>
      <c r="C34" s="38"/>
      <c r="D34" s="38"/>
      <c r="E34" s="38"/>
      <c r="F34" s="39"/>
      <c r="G34" s="60"/>
      <c r="H34" s="60"/>
      <c r="I34" s="60"/>
      <c r="J34" s="40"/>
      <c r="K34" s="41"/>
      <c r="L34" s="41"/>
      <c r="M34" s="41"/>
      <c r="N34" s="35"/>
      <c r="O34" s="41"/>
      <c r="P34" s="41"/>
      <c r="Q34" s="41"/>
      <c r="R34" s="67"/>
    </row>
    <row r="35" spans="1:18" ht="15" thickBot="1">
      <c r="A35" s="59"/>
      <c r="B35" s="37"/>
      <c r="C35" s="38"/>
      <c r="D35" s="38"/>
      <c r="E35" s="38"/>
      <c r="F35" s="39"/>
      <c r="G35" s="60"/>
      <c r="H35" s="60"/>
      <c r="I35" s="60"/>
      <c r="J35" s="40"/>
      <c r="K35" s="41"/>
      <c r="L35" s="41"/>
      <c r="M35" s="41"/>
      <c r="N35" s="35"/>
      <c r="O35" s="41"/>
      <c r="P35" s="41"/>
      <c r="Q35" s="41"/>
      <c r="R35" s="67"/>
    </row>
    <row r="36" spans="1:18" ht="15" thickBot="1">
      <c r="A36" s="61"/>
      <c r="B36" s="37"/>
      <c r="C36" s="38"/>
      <c r="D36" s="38"/>
      <c r="E36" s="38"/>
      <c r="F36" s="39"/>
      <c r="G36" s="60"/>
      <c r="H36" s="60"/>
      <c r="I36" s="60"/>
      <c r="J36" s="40"/>
      <c r="K36" s="41"/>
      <c r="L36" s="41"/>
      <c r="M36" s="41"/>
      <c r="N36" s="35"/>
      <c r="O36" s="41"/>
      <c r="P36" s="41"/>
      <c r="Q36" s="41"/>
      <c r="R36" s="67"/>
    </row>
    <row r="37" spans="1:18" ht="15" thickBot="1">
      <c r="A37" s="61"/>
      <c r="B37" s="37"/>
      <c r="C37" s="38"/>
      <c r="D37" s="38"/>
      <c r="E37" s="38"/>
      <c r="F37" s="39"/>
      <c r="G37" s="60"/>
      <c r="H37" s="60"/>
      <c r="I37" s="60"/>
      <c r="J37" s="40"/>
      <c r="K37" s="41"/>
      <c r="L37" s="41"/>
      <c r="M37" s="41"/>
      <c r="N37" s="35"/>
      <c r="O37" s="41"/>
      <c r="P37" s="41"/>
      <c r="Q37" s="41"/>
      <c r="R37" s="67"/>
    </row>
    <row r="38" spans="1:18" ht="15" thickBot="1">
      <c r="A38" s="59"/>
      <c r="B38" s="37"/>
      <c r="C38" s="38"/>
      <c r="D38" s="38"/>
      <c r="E38" s="38"/>
      <c r="F38" s="39"/>
      <c r="G38" s="60"/>
      <c r="H38" s="60"/>
      <c r="I38" s="60"/>
      <c r="J38" s="40"/>
      <c r="K38" s="41"/>
      <c r="L38" s="41"/>
      <c r="M38" s="41"/>
      <c r="N38" s="35"/>
      <c r="O38" s="41"/>
      <c r="P38" s="41"/>
      <c r="Q38" s="41"/>
      <c r="R38" s="67"/>
    </row>
    <row r="39" spans="1:18" ht="15" thickBot="1">
      <c r="A39" s="61"/>
      <c r="B39" s="37"/>
      <c r="C39" s="38"/>
      <c r="D39" s="38"/>
      <c r="E39" s="38"/>
      <c r="F39" s="39"/>
      <c r="G39" s="60"/>
      <c r="H39" s="60"/>
      <c r="I39" s="60"/>
      <c r="J39" s="40"/>
      <c r="K39" s="41"/>
      <c r="L39" s="41"/>
      <c r="M39" s="41"/>
      <c r="N39" s="35"/>
      <c r="O39" s="41"/>
      <c r="P39" s="41"/>
      <c r="Q39" s="41"/>
      <c r="R39" s="67"/>
    </row>
    <row r="40" spans="1:18" ht="15" thickBot="1">
      <c r="A40" s="61"/>
      <c r="B40" s="37"/>
      <c r="C40" s="38"/>
      <c r="D40" s="38"/>
      <c r="E40" s="38"/>
      <c r="F40" s="39"/>
      <c r="G40" s="60"/>
      <c r="H40" s="60"/>
      <c r="I40" s="60"/>
      <c r="J40" s="40"/>
      <c r="K40" s="41"/>
      <c r="L40" s="41"/>
      <c r="M40" s="41"/>
      <c r="N40" s="35"/>
      <c r="O40" s="41"/>
      <c r="P40" s="41"/>
      <c r="Q40" s="41"/>
      <c r="R40" s="67"/>
    </row>
    <row r="41" spans="1:18" ht="15" thickBot="1">
      <c r="A41" s="61"/>
      <c r="B41" s="37"/>
      <c r="C41" s="38"/>
      <c r="D41" s="38"/>
      <c r="E41" s="38"/>
      <c r="F41" s="39"/>
      <c r="G41" s="60"/>
      <c r="H41" s="60"/>
      <c r="I41" s="60"/>
      <c r="J41" s="40"/>
      <c r="K41" s="41"/>
      <c r="L41" s="41"/>
      <c r="M41" s="41"/>
      <c r="N41" s="35"/>
      <c r="O41" s="41"/>
      <c r="P41" s="41"/>
      <c r="Q41" s="41"/>
      <c r="R41" s="67"/>
    </row>
    <row r="42" spans="1:18" ht="15" thickBot="1">
      <c r="A42" s="62"/>
      <c r="B42" s="42"/>
      <c r="C42" s="43"/>
      <c r="D42" s="43"/>
      <c r="E42" s="43"/>
      <c r="F42" s="44"/>
      <c r="G42" s="63"/>
      <c r="H42" s="63"/>
      <c r="I42" s="63"/>
      <c r="J42" s="57"/>
      <c r="K42" s="45"/>
      <c r="L42" s="45"/>
      <c r="M42" s="45"/>
      <c r="N42" s="35"/>
      <c r="O42" s="45"/>
      <c r="P42" s="45"/>
      <c r="Q42" s="45"/>
      <c r="R42" s="68"/>
    </row>
    <row r="43" spans="1:18">
      <c r="A43" s="46" t="s">
        <v>64</v>
      </c>
      <c r="B43" s="47">
        <f t="shared" ref="B43:B45" si="0">SUM(F43+J43+N43+R43)</f>
        <v>23.939999999999998</v>
      </c>
      <c r="C43" s="48">
        <f t="shared" ref="C43:I43" si="1">SUM(C3:C42)</f>
        <v>23.939999999999998</v>
      </c>
      <c r="D43" s="48">
        <f t="shared" si="1"/>
        <v>0</v>
      </c>
      <c r="E43" s="48">
        <f t="shared" si="1"/>
        <v>0</v>
      </c>
      <c r="F43" s="48">
        <f t="shared" si="1"/>
        <v>23.939999999999998</v>
      </c>
      <c r="G43" s="48">
        <f t="shared" si="1"/>
        <v>0</v>
      </c>
      <c r="H43" s="48">
        <f t="shared" si="1"/>
        <v>0</v>
      </c>
      <c r="I43" s="48">
        <f t="shared" si="1"/>
        <v>0</v>
      </c>
      <c r="J43" s="48">
        <f>SUM(J3:J42)</f>
        <v>0</v>
      </c>
      <c r="K43" s="72">
        <f>SUM(K3:K42)</f>
        <v>0</v>
      </c>
      <c r="L43" s="72">
        <f>SUM(L3:L42)</f>
        <v>0</v>
      </c>
      <c r="M43" s="72">
        <f>SUM(M3:M42)</f>
        <v>0</v>
      </c>
      <c r="N43" s="48">
        <f>SUM(N3:N42)</f>
        <v>0</v>
      </c>
      <c r="O43" s="49"/>
      <c r="P43" s="49"/>
      <c r="Q43" s="49"/>
      <c r="R43" s="69"/>
    </row>
    <row r="44" spans="1:18">
      <c r="A44" s="31" t="s">
        <v>65</v>
      </c>
      <c r="B44" s="50">
        <f>SUM(F44+J44+N44+R44)</f>
        <v>497</v>
      </c>
      <c r="C44" s="51">
        <v>63</v>
      </c>
      <c r="D44" s="52">
        <v>64</v>
      </c>
      <c r="E44" s="51">
        <v>34</v>
      </c>
      <c r="F44" s="64">
        <f>SUM(C44:E44)</f>
        <v>161</v>
      </c>
      <c r="G44" s="51">
        <v>53</v>
      </c>
      <c r="H44" s="51">
        <v>35</v>
      </c>
      <c r="I44" s="51">
        <v>52</v>
      </c>
      <c r="J44" s="64">
        <f t="shared" ref="J44:J45" si="2">SUM(G44:I44)</f>
        <v>140</v>
      </c>
      <c r="K44" s="75">
        <v>41</v>
      </c>
      <c r="L44" s="53">
        <v>43</v>
      </c>
      <c r="M44" s="53">
        <v>112</v>
      </c>
      <c r="N44" s="64">
        <f t="shared" ref="N44:N45" si="3">SUM(K44:M44)</f>
        <v>196</v>
      </c>
      <c r="O44" s="53"/>
      <c r="P44" s="53"/>
      <c r="Q44" s="53"/>
      <c r="R44" s="70"/>
    </row>
    <row r="45" spans="1:18" ht="15" thickBot="1">
      <c r="A45" s="32" t="s">
        <v>66</v>
      </c>
      <c r="B45" s="54">
        <f t="shared" si="0"/>
        <v>183</v>
      </c>
      <c r="C45" s="55">
        <v>27</v>
      </c>
      <c r="D45" s="55">
        <v>25</v>
      </c>
      <c r="E45" s="55">
        <v>28</v>
      </c>
      <c r="F45" s="65">
        <f>SUM(C45:E45)</f>
        <v>80</v>
      </c>
      <c r="G45" s="55">
        <v>24</v>
      </c>
      <c r="H45" s="55">
        <v>15</v>
      </c>
      <c r="I45" s="55">
        <v>20</v>
      </c>
      <c r="J45" s="73">
        <f t="shared" si="2"/>
        <v>59</v>
      </c>
      <c r="K45" s="74">
        <v>11</v>
      </c>
      <c r="L45" s="56">
        <v>15</v>
      </c>
      <c r="M45" s="56">
        <v>18</v>
      </c>
      <c r="N45" s="73">
        <f t="shared" si="3"/>
        <v>44</v>
      </c>
      <c r="O45" s="56"/>
      <c r="P45" s="56"/>
      <c r="Q45" s="56"/>
      <c r="R45" s="71"/>
    </row>
    <row r="46" spans="1:18" ht="15" thickBot="1"/>
    <row r="47" spans="1:18">
      <c r="A47" s="126" t="s">
        <v>58</v>
      </c>
      <c r="B47" s="126"/>
      <c r="C47" s="126"/>
      <c r="D47" s="127"/>
      <c r="E47" s="132">
        <f>B43</f>
        <v>23.939999999999998</v>
      </c>
      <c r="F47" s="133"/>
      <c r="G47" s="134"/>
    </row>
    <row r="48" spans="1:18">
      <c r="A48" s="128"/>
      <c r="B48" s="128"/>
      <c r="C48" s="128"/>
      <c r="D48" s="129"/>
      <c r="E48" s="135"/>
      <c r="F48" s="136"/>
      <c r="G48" s="137"/>
    </row>
    <row r="49" spans="1:7">
      <c r="A49" s="130"/>
      <c r="B49" s="130"/>
      <c r="C49" s="130"/>
      <c r="D49" s="131"/>
      <c r="E49" s="138"/>
      <c r="F49" s="139"/>
      <c r="G49" s="140"/>
    </row>
    <row r="50" spans="1:7">
      <c r="A50" s="141" t="s">
        <v>59</v>
      </c>
      <c r="B50" s="141"/>
      <c r="C50" s="141"/>
      <c r="D50" s="142"/>
      <c r="E50" s="143">
        <f>B44</f>
        <v>497</v>
      </c>
      <c r="F50" s="141"/>
      <c r="G50" s="144"/>
    </row>
    <row r="51" spans="1:7">
      <c r="A51" s="128"/>
      <c r="B51" s="128"/>
      <c r="C51" s="128"/>
      <c r="D51" s="129"/>
      <c r="E51" s="145"/>
      <c r="F51" s="128"/>
      <c r="G51" s="146"/>
    </row>
    <row r="52" spans="1:7">
      <c r="A52" s="130"/>
      <c r="B52" s="130"/>
      <c r="C52" s="130"/>
      <c r="D52" s="131"/>
      <c r="E52" s="147"/>
      <c r="F52" s="130"/>
      <c r="G52" s="148"/>
    </row>
    <row r="53" spans="1:7">
      <c r="A53" s="149" t="s">
        <v>60</v>
      </c>
      <c r="B53" s="149"/>
      <c r="C53" s="149"/>
      <c r="D53" s="150"/>
      <c r="E53" s="155">
        <f>E47/E50</f>
        <v>4.8169014084507036E-2</v>
      </c>
      <c r="F53" s="156"/>
      <c r="G53" s="157"/>
    </row>
    <row r="54" spans="1:7">
      <c r="A54" s="151"/>
      <c r="B54" s="151"/>
      <c r="C54" s="151"/>
      <c r="D54" s="152"/>
      <c r="E54" s="158"/>
      <c r="F54" s="159"/>
      <c r="G54" s="160"/>
    </row>
    <row r="55" spans="1:7" ht="15" thickBot="1">
      <c r="A55" s="153"/>
      <c r="B55" s="153"/>
      <c r="C55" s="153"/>
      <c r="D55" s="154"/>
      <c r="E55" s="161"/>
      <c r="F55" s="162"/>
      <c r="G55" s="163"/>
    </row>
  </sheetData>
  <sheetCalcPr fullCalcOnLoad="1"/>
  <autoFilter ref="A2:R2"/>
  <sortState ref="A3:R19">
    <sortCondition descending="1" ref="C4:C19"/>
  </sortState>
  <mergeCells count="6">
    <mergeCell ref="A47:D49"/>
    <mergeCell ref="E47:G49"/>
    <mergeCell ref="A50:D52"/>
    <mergeCell ref="E50:G52"/>
    <mergeCell ref="A53:D55"/>
    <mergeCell ref="E53:G55"/>
  </mergeCells>
  <phoneticPr fontId="18" type="noConversion"/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2020-01-26T00:33:56Z</dcterms:modified>
</cp:coreProperties>
</file>